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71" activeTab="3"/>
  </bookViews>
  <sheets>
    <sheet name="Composizione FPV 2017" sheetId="1" r:id="rId1"/>
    <sheet name="Composizione FPV 2018" sheetId="2" r:id="rId2"/>
    <sheet name="Composizione FPV 2019" sheetId="3" r:id="rId3"/>
    <sheet name="Composizione FCDE 2017" sheetId="4" r:id="rId4"/>
    <sheet name="Conto Economico" sheetId="5" r:id="rId5"/>
    <sheet name="S.P. Attivo" sheetId="6" r:id="rId6"/>
    <sheet name="S.P. Attivo (Apertura)" sheetId="7" r:id="rId7"/>
    <sheet name="S.P. Passivo" sheetId="8" r:id="rId8"/>
    <sheet name="S.P. Passivo (Apertura)" sheetId="9" r:id="rId9"/>
    <sheet name="Costi per missione" sheetId="10" r:id="rId10"/>
    <sheet name="Dati analitici Entrate (Prev)" sheetId="11" r:id="rId11"/>
    <sheet name="Dati analitici Entrate (Gest)" sheetId="12" r:id="rId12"/>
    <sheet name="Nuove voci anal. Entrate (Gest)" sheetId="13" r:id="rId13"/>
    <sheet name="Dati analitici Uscite (Prev)" sheetId="14" r:id="rId14"/>
    <sheet name="Nuove voci anal. Uscite (Prev)" sheetId="15" r:id="rId15"/>
    <sheet name="Dati analitici Uscite (Gest)" sheetId="16" r:id="rId16"/>
    <sheet name="Nuove voci anal. Uscite (Gest)" sheetId="17" r:id="rId17"/>
    <sheet name="Dati analitici C.E." sheetId="18" r:id="rId18"/>
    <sheet name="Nuove voci anal. C.E." sheetId="19" r:id="rId19"/>
    <sheet name="Dati analitici S.P." sheetId="20" r:id="rId20"/>
    <sheet name="Errori nel file ZIP" sheetId="21" r:id="rId21"/>
  </sheets>
  <definedNames>
    <definedName name="_xlnm.Print_Area" localSheetId="3">'Composizione FCDE 2017'!$B$2:$I$105</definedName>
    <definedName name="_xlnm.Print_Area" localSheetId="0">'Composizione FPV 2017'!$A$1:$K$140</definedName>
    <definedName name="_xlnm.Print_Area" localSheetId="1">'Composizione FPV 2018'!$A$1:$K$134</definedName>
    <definedName name="_xlnm.Print_Area" localSheetId="2">'Composizione FPV 2019'!$A$1:$K$134</definedName>
    <definedName name="Excel_BuiltIn_Print_Titles" localSheetId="0">('Composizione FPV 2017'!$A$1:$B$65504,'Composizione FPV 2017'!$1:$7)</definedName>
    <definedName name="Excel_BuiltIn_Print_Titles" localSheetId="1">('Composizione FPV 2018'!$A$1:$B$65498,'Composizione FPV 2018'!$1:$7)</definedName>
    <definedName name="Excel_BuiltIn_Print_Titles" localSheetId="2">('Composizione FPV 2019'!$A$1:$B$65498,'Composizione FPV 2019'!$1:$7)</definedName>
    <definedName name="_xlnm.Print_Titles" localSheetId="3">'Composizione FCDE 2017'!$2:$6</definedName>
    <definedName name="_xlnm.Print_Titles" localSheetId="0">('Composizione FPV 2017'!$A:$B,'Composizione FPV 2017'!$1:$7)</definedName>
    <definedName name="_xlnm.Print_Titles" localSheetId="1">('Composizione FPV 2018'!$A:$B,'Composizione FPV 2018'!$1:$7)</definedName>
    <definedName name="_xlnm.Print_Titles" localSheetId="2">('Composizione FPV 2019'!$A:$B,'Composizione FPV 2019'!$1:$7)</definedName>
  </definedNames>
  <calcPr fullCalcOnLoad="1"/>
</workbook>
</file>

<file path=xl/sharedStrings.xml><?xml version="1.0" encoding="utf-8"?>
<sst xmlns="http://schemas.openxmlformats.org/spreadsheetml/2006/main" count="13101" uniqueCount="8649">
  <si>
    <t>COD</t>
  </si>
  <si>
    <t>CODICE</t>
  </si>
  <si>
    <t>Entrate correnti di natura tributaria, contributiva e perequativa</t>
  </si>
  <si>
    <t>A</t>
  </si>
  <si>
    <t>Trasferimenti correnti</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</si>
  <si>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</si>
  <si>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</si>
  <si>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</si>
  <si>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</si>
  <si>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</si>
  <si>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Entrate extratributarie</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</si>
  <si>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</si>
  <si>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</si>
  <si>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</si>
  <si>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da capitale</t>
  </si>
  <si>
    <t>Tipologia 500: Rimborsi e altre entrate correnti</t>
  </si>
  <si>
    <t>Entrate in conto capitale</t>
  </si>
  <si>
    <t>Tipologia 100: Tributi in conto capitale</t>
  </si>
  <si>
    <t>Tipologia 200: Contributi agli investimenti</t>
  </si>
  <si>
    <t>Tipologia 400: Entrate da alienazione di beni materiali e immateriali</t>
  </si>
  <si>
    <t>Tipologia 500: Altre entrate in conto capitale</t>
  </si>
  <si>
    <t>Entrate da riduzione di attività finanziarie</t>
  </si>
  <si>
    <t>Tipologia 100: Alienazione di attività finanziarie</t>
  </si>
  <si>
    <t>Tipologia 400: Altre entrate per riduzione di attività finanziarie</t>
  </si>
  <si>
    <t>Anticipazioni da istituto tesoriere/cassiere</t>
  </si>
  <si>
    <t>Entrate per conto terzi e partite di giro</t>
  </si>
  <si>
    <t>VOCE</t>
  </si>
  <si>
    <t>MISSIONE</t>
  </si>
  <si>
    <t>01</t>
  </si>
  <si>
    <t>Organi istituzionali</t>
  </si>
  <si>
    <t>I</t>
  </si>
  <si>
    <t>02</t>
  </si>
  <si>
    <t>03</t>
  </si>
  <si>
    <t>Gestione economica, finanziaria,  programmazione, provveditorato</t>
  </si>
  <si>
    <t>04</t>
  </si>
  <si>
    <t>Gestione delle entrate tributarie e servizi fiscali</t>
  </si>
  <si>
    <t>05</t>
  </si>
  <si>
    <t>Gestione dei beni demaniali e patrimoniali</t>
  </si>
  <si>
    <t>06</t>
  </si>
  <si>
    <t>Ufficio tecnico</t>
  </si>
  <si>
    <t>07</t>
  </si>
  <si>
    <t>08</t>
  </si>
  <si>
    <t>09</t>
  </si>
  <si>
    <t>Risorse umane</t>
  </si>
  <si>
    <t>Altri servizi generali</t>
  </si>
  <si>
    <t>Giustizia</t>
  </si>
  <si>
    <t>Uffici giudiziari</t>
  </si>
  <si>
    <t>Casa circondariale e altri servizi</t>
  </si>
  <si>
    <t>Ordine pubblico e sicurezza</t>
  </si>
  <si>
    <t>Polizia locale e amministrativa</t>
  </si>
  <si>
    <t>Sistema integrato di sicurezza urbana</t>
  </si>
  <si>
    <t>Istruzione e diritto allo studio</t>
  </si>
  <si>
    <t>Istruzione prescolastica</t>
  </si>
  <si>
    <t>Altri ordini di istruzione non universitaria</t>
  </si>
  <si>
    <t>Istruzione universitaria</t>
  </si>
  <si>
    <t>Istruzione tecnica superiore</t>
  </si>
  <si>
    <t>Servizi ausiliari all’istruzione</t>
  </si>
  <si>
    <t>Diritto allo studio</t>
  </si>
  <si>
    <t>Attività culturali e interventi diversi nel settore culturale</t>
  </si>
  <si>
    <t>Politiche giovanili, sport e tempo libero</t>
  </si>
  <si>
    <t>Sport e tempo libero</t>
  </si>
  <si>
    <t>Giovani</t>
  </si>
  <si>
    <t>Turismo</t>
  </si>
  <si>
    <t>Assetto del territorio ed edilizia abitativa</t>
  </si>
  <si>
    <t>Edilizia residenziale pubblica e locale e piani di edilizia economico-popolare</t>
  </si>
  <si>
    <t>Sviluppo sostenibile e tutela del territorio e dell'ambiente</t>
  </si>
  <si>
    <t>Difesa del suolo</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</si>
  <si>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</si>
  <si>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</si>
  <si>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</si>
  <si>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</si>
  <si>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</si>
  <si>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</si>
  <si>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10</t>
  </si>
  <si>
    <t>Trasporti e diritto alla mobilità</t>
  </si>
  <si>
    <t>Trasporto per vie d'acqua</t>
  </si>
  <si>
    <t>Altre modalità di trasporto</t>
  </si>
  <si>
    <t>Viabilità e infrastrutture stradali</t>
  </si>
  <si>
    <t>11</t>
  </si>
  <si>
    <t>Sistema di protezione civile</t>
  </si>
  <si>
    <t>Interventi a seguito di calamità naturali</t>
  </si>
  <si>
    <t>12</t>
  </si>
  <si>
    <t>Diritti sociali, politiche sociali e famiglia</t>
  </si>
  <si>
    <t>Interventi per la disabilità</t>
  </si>
  <si>
    <t>Interventi per gli anziani</t>
  </si>
  <si>
    <t>Interventi per il diritto alla casa</t>
  </si>
  <si>
    <t>Cooperazione e associazionismo</t>
  </si>
  <si>
    <t>Servizio necroscopico e cimiteriale</t>
  </si>
  <si>
    <t>13</t>
  </si>
  <si>
    <t>Tutela della salute</t>
  </si>
  <si>
    <t>14</t>
  </si>
  <si>
    <t>Sviluppo economico e competitività</t>
  </si>
  <si>
    <t>Commercio - reti distributive - tutela dei consumatori</t>
  </si>
  <si>
    <t>15</t>
  </si>
  <si>
    <t>Politiche per il lavoro e la formazione professionale</t>
  </si>
  <si>
    <t>Servizi per lo sviluppo del mercato del lavoro</t>
  </si>
  <si>
    <t>Formazione professionale</t>
  </si>
  <si>
    <t>Sostegno all'occupazione</t>
  </si>
  <si>
    <t>16</t>
  </si>
  <si>
    <t>Agricoltura, politiche agroalimentari e pesca</t>
  </si>
  <si>
    <t>Sviluppo del settore agricolo e del sistema agroalimentare</t>
  </si>
  <si>
    <t>Caccia e pesca</t>
  </si>
  <si>
    <t>17</t>
  </si>
  <si>
    <t>Energia e diversificazione delle fonti energetiche</t>
  </si>
  <si>
    <t>Fonti energetiche</t>
  </si>
  <si>
    <t>18</t>
  </si>
  <si>
    <t>Relazioni con le altre autonomie territoriali e locali</t>
  </si>
  <si>
    <t>Relazioni finanziarie con le altre autonomie territoriali</t>
  </si>
  <si>
    <t>19</t>
  </si>
  <si>
    <t>Relazioni internazionali</t>
  </si>
  <si>
    <t>Relazioni internazionali e Cooperazione allo sviluppo</t>
  </si>
  <si>
    <t>20</t>
  </si>
  <si>
    <t>Fondi e accantonamenti</t>
  </si>
  <si>
    <t>Altri fondi</t>
  </si>
  <si>
    <t>50</t>
  </si>
  <si>
    <t>Debito pubblico</t>
  </si>
  <si>
    <t>60</t>
  </si>
  <si>
    <t>Anticipazioni finanziarie</t>
  </si>
  <si>
    <t>99</t>
  </si>
  <si>
    <t>Servizi per conto terzi</t>
  </si>
  <si>
    <t>ACCERTAMENTI</t>
  </si>
  <si>
    <t>ENTRATE CORRENTI DI NATURA TRIBUTARIA, CONTRIBUTIVA E PEREQUATIVA</t>
  </si>
  <si>
    <t>Imposta municipale propria</t>
  </si>
  <si>
    <t>Addizionale comunale IRPEF</t>
  </si>
  <si>
    <t>Imposta di bollo</t>
  </si>
  <si>
    <t>Imposta sulle assicurazioni RC auto</t>
  </si>
  <si>
    <t>Imposta di soggiorno</t>
  </si>
  <si>
    <t>Tassa di circolazione dei veicoli a motore (tassa automobilistica)</t>
  </si>
  <si>
    <t>Tassa smaltimento rifiuti solidi urbani</t>
  </si>
  <si>
    <t>Tassa occupazione spazi e aree pubbliche</t>
  </si>
  <si>
    <t>Imposta comunale sulla pubblicità e diritto sulle pubbliche affissioni</t>
  </si>
  <si>
    <t>Tributo per l'esercizio delle funzioni di tutela, protezione e igiene dell'ambiente</t>
  </si>
  <si>
    <t>Tributo comunale sui rifiuti e sui servizi</t>
  </si>
  <si>
    <t>Diritti mattatoi</t>
  </si>
  <si>
    <t>Diritti degli Enti provinciali turismo</t>
  </si>
  <si>
    <t>Addizionale regionale sui canoni per le utenze di acque pubbliche</t>
  </si>
  <si>
    <t>Proventi dei Casinò</t>
  </si>
  <si>
    <t>Altre ritenute n.a.c.</t>
  </si>
  <si>
    <t>Altre accise n.a.c.</t>
  </si>
  <si>
    <t>Altre imposte sostitutive n.a.c.</t>
  </si>
  <si>
    <t>Compartecipazione IVA ai Comuni</t>
  </si>
  <si>
    <t>Compartecipazione IRPEF ai Comuni</t>
  </si>
  <si>
    <t>Compartecipazione IRPEF alle Province</t>
  </si>
  <si>
    <t>Tributo provinciale deposito in discarica dei rifiuti solidi</t>
  </si>
  <si>
    <t>Tipologia 301: Fondi perequativi da Amministrazioni Centrali</t>
  </si>
  <si>
    <t>Fondi perequativi dallo Stato</t>
  </si>
  <si>
    <t>Fondi perequativi dalla Regione o Provincia autonoma</t>
  </si>
  <si>
    <t>TOTALE TITOLO 1</t>
  </si>
  <si>
    <t>TRASFERIMENTI CORRENTI</t>
  </si>
  <si>
    <t>Trasferimenti correnti da Amministrazioni Centrali</t>
  </si>
  <si>
    <t>Trasferimenti correnti da Amministrazioni Locali</t>
  </si>
  <si>
    <t>Trasferimenti correnti da Enti di Previdenza</t>
  </si>
  <si>
    <t>Trasferimenti correnti da organismi interni e/o unità locali della amministrazione</t>
  </si>
  <si>
    <t>Trasferimenti correnti da Famiglie</t>
  </si>
  <si>
    <t>Sponsorizzazioni da imprese</t>
  </si>
  <si>
    <t>Altri trasferimenti correnti da imprese</t>
  </si>
  <si>
    <t>Trasferimenti correnti da Istituzioni Sociali Private</t>
  </si>
  <si>
    <t xml:space="preserve"> Trasferimenti correnti dal Resto del Mondo</t>
  </si>
  <si>
    <t>TOTALE TITOLO 2</t>
  </si>
  <si>
    <t>ENTRATE EXTRATRIBUTARIE</t>
  </si>
  <si>
    <t>Vendita di beni</t>
  </si>
  <si>
    <t>Entrate dalla vendita e dall'erogazione di servizi</t>
  </si>
  <si>
    <t>Proventi derivanti dalla gestione dei beni</t>
  </si>
  <si>
    <t>Entrate da amministrazioni pubbliche derivanti dall'attività di controllo e repressione delle irregolarità e degli illeciti</t>
  </si>
  <si>
    <t>Entrate da famiglie derivanti dall'attività di controllo e repressione delle irregolarità e degli illeciti</t>
  </si>
  <si>
    <t>Entrate da Imprese derivanti dall'attività di controllo e repressione delle irregolarità e degli illeciti</t>
  </si>
  <si>
    <t>Entrate da Istituzioni Sociali Private derivanti dall'attività di controllo e repressione delle irregolarità e degli illeciti</t>
  </si>
  <si>
    <t>Interessi attivi da titoli o finanziamenti a breve termine</t>
  </si>
  <si>
    <t>Interessi attivi da titoli obbligazionari a medio - lungo termine</t>
  </si>
  <si>
    <t>Altri interessi attivi</t>
  </si>
  <si>
    <t>Rendimenti da fondi comuni di investimento</t>
  </si>
  <si>
    <t>Entrate derivanti dalla distribuzione di dividendi</t>
  </si>
  <si>
    <t>Entrate derivanti dalla distribuzione di utili e avanzi</t>
  </si>
  <si>
    <t>Altre entrate da redditi da capitale</t>
  </si>
  <si>
    <t>Indennizzi di assicurazione</t>
  </si>
  <si>
    <t>Rimborsi in entrata</t>
  </si>
  <si>
    <t>Altre entrate correnti n.a.c.</t>
  </si>
  <si>
    <t>TOTALE TITOLO 3</t>
  </si>
  <si>
    <t>Imposte da sanatorie e condoni</t>
  </si>
  <si>
    <t>Altre imposte in conto capitale</t>
  </si>
  <si>
    <t>Contributi agli investimenti da amministrazioni pubbliche</t>
  </si>
  <si>
    <t>Contributi agli investimenti da Famiglie</t>
  </si>
  <si>
    <t>Contributi agli investimenti da Imprese</t>
  </si>
  <si>
    <t>Contributi agli investimenti dall'Unione Europea e dal Resto del Mondo</t>
  </si>
  <si>
    <t>Contributi agli investimenti direttamente destinati al rimborso di prestiti da amministrazioni pubbliche</t>
  </si>
  <si>
    <t>Trasferimenti in conto capitale per assunzione di debiti dell'amministrazione da parte di amministrazioni pubbliche</t>
  </si>
  <si>
    <t>Trasferimenti in conto capitale per assunzione di debiti dell'amministrazione da parte di Imprese</t>
  </si>
  <si>
    <t>Trasferimenti in conto capitale per assunzione di debiti dell'amministrazione da parte dell'Unione Europea e del Resto del Mondo</t>
  </si>
  <si>
    <t>Trasferimenti in conto capitale per ripiano disavanzi pregressi da amministrazioni pubbliche</t>
  </si>
  <si>
    <t>Trasferimenti in conto capitale per ripiano disavanzi pregressi da Imprese</t>
  </si>
  <si>
    <t>Trasferimenti in conto capitale per ripiano disavanzi pregressi dall'Unione Europea e dal Resto del Mondo</t>
  </si>
  <si>
    <t>Altri trasferimenti in conto capitale da amministrazioni pubbliche</t>
  </si>
  <si>
    <t>Altri trasferimenti in conto capitale da Famiglie</t>
  </si>
  <si>
    <t>Altri trasferimenti in conto capitale da Imprese</t>
  </si>
  <si>
    <t>Altri trasferimenti in conto capitale dall'Unione Europea e dal Resto del Mondo</t>
  </si>
  <si>
    <t>Alienazione di beni materiali</t>
  </si>
  <si>
    <t>Cessione di Terreni e di beni materiali non prodotti</t>
  </si>
  <si>
    <t>Alienazione di beni immateriali</t>
  </si>
  <si>
    <t>Permessi di costruire</t>
  </si>
  <si>
    <t>Entrate derivanti da conferimento immobili a fondi immobiliari</t>
  </si>
  <si>
    <t>Entrate in conto capitale dovute a rimborsi, recuperi e restituzioni di somme non dovute o incassate in eccesso</t>
  </si>
  <si>
    <t>Altre entrate in conto capitale n.a.c.</t>
  </si>
  <si>
    <t>TOTALE TITOLO 4</t>
  </si>
  <si>
    <t>Alienazione di partecipazioni</t>
  </si>
  <si>
    <t>Alienazione di quote di fondi comuni di investimento</t>
  </si>
  <si>
    <t>Alienazione di titoli obbligazionari a breve termine</t>
  </si>
  <si>
    <t>Alienazione di titoli obbligazionari a medio-lungo termine</t>
  </si>
  <si>
    <t>Riscossione crediti di breve termine a tasso agevolato da Amministrazioni Pubbliche</t>
  </si>
  <si>
    <t>Riscossione crediti di breve termine a tasso agevolato da Imprese</t>
  </si>
  <si>
    <t>Riscossione crediti di breve termine a tasso agevolato dall'Unione Europea e dal Resto del Mondo</t>
  </si>
  <si>
    <t>Riscossione crediti di breve termine a tasso non agevolato da Amministrazione Pubbliche</t>
  </si>
  <si>
    <t>Riscossione crediti di breve termine a tasso non agevolato da Famiglie</t>
  </si>
  <si>
    <t>Riscossione crediti di breve termine a tasso non agevolato da Imprese</t>
  </si>
  <si>
    <t>Riscossione crediti di breve termine a tasso non agevolato dall'Unione Europea e dal Resto del Mondo</t>
  </si>
  <si>
    <t>Tipologia 300: Riscossione crediti di medio-lungo termine</t>
  </si>
  <si>
    <t>Riscossione crediti di medio-lungo termine a tasso agevolato da Amministrazioni Pubbliche</t>
  </si>
  <si>
    <t>Riscossione crediti di medio-lungo termine a tasso agevolato da Famiglie</t>
  </si>
  <si>
    <t>Riscossione crediti di medio-lungo termine a tasso agevolato da Imprese</t>
  </si>
  <si>
    <t>Riscossione crediti di medio-lungo termine a tasso agevolato dall'Unione Europea e dal Resto del Mondo</t>
  </si>
  <si>
    <t>Riscossione crediti di medio-lungo termine a tasso non agevolato da Amministrazione Pubbliche</t>
  </si>
  <si>
    <t>Riscossione crediti di medio-lungo termine a tasso non agevolato da Famiglie</t>
  </si>
  <si>
    <t>Riscossione crediti di medio-lungo termine a tasso non agevolato da Imprese</t>
  </si>
  <si>
    <t>Riscossione crediti di medio-lungo termine a tasso non agevolato dall'Unione Europea e dal Resto del Mondo</t>
  </si>
  <si>
    <t>Riscossione crediti sorti a seguito di escussione di garanzie in favore di Amministrazioni Pubbliche</t>
  </si>
  <si>
    <t>Riscossione crediti sorti a seguito di escussione di garanzie in favore di Famiglie</t>
  </si>
  <si>
    <t>Riscossione crediti sorti a seguito di escussione di garanzie in favore di Imprese</t>
  </si>
  <si>
    <t>Riscossione crediti sorti a seguito di escussione di garanzie in favore dell'Unione Europea e del Resto del Mondo</t>
  </si>
  <si>
    <t>Prelievi dai conti di tesoreria statale diversi dalla Tesoreria Unica</t>
  </si>
  <si>
    <t>Prelievi da depositi bancari</t>
  </si>
  <si>
    <t>TOTALE TITOLO 5</t>
  </si>
  <si>
    <t>Emissioni titoli obbligazionari a breve termine</t>
  </si>
  <si>
    <t>Emissioni titoli obbligazionari a medio-lungo termine</t>
  </si>
  <si>
    <t>Finanziamenti a breve termine</t>
  </si>
  <si>
    <t>Anticipazioni</t>
  </si>
  <si>
    <t>Finanziamenti a medio lungo termine</t>
  </si>
  <si>
    <t>Accensione prestiti da attualizzazione Contributi Pluriennali</t>
  </si>
  <si>
    <t>Accensione prestiti a seguito di escussione di garanzie</t>
  </si>
  <si>
    <t>Accensione Prestiti - Leasing finanziario</t>
  </si>
  <si>
    <t>Accensione Prestiti - Operazioni di cartolarizzazione</t>
  </si>
  <si>
    <t>Accensione Prestiti - Derivati</t>
  </si>
  <si>
    <t>Altre ritenute</t>
  </si>
  <si>
    <t>Ritenute su redditi da lavoro dipendente</t>
  </si>
  <si>
    <t>Ritenute su redditi da lavoro autonomo</t>
  </si>
  <si>
    <t>Finanziamento della gestione sanitaria dalla gestione ordinaria della Regione</t>
  </si>
  <si>
    <t>Altre entrate per partite di giro</t>
  </si>
  <si>
    <t>Trasferimenti da Amministrazioni pubbliche per operazioni conto terzi</t>
  </si>
  <si>
    <t>Trasferimenti da altri settori per operazioni conto terzi</t>
  </si>
  <si>
    <t>Depositi di/presso terzi</t>
  </si>
  <si>
    <t>Riscossione imposte e tributi per conto terzi</t>
  </si>
  <si>
    <t>Altre entrate per conto terzi</t>
  </si>
  <si>
    <t>Interessi passivi</t>
  </si>
  <si>
    <t>Tributi in conto capitale a carico dell'ente</t>
  </si>
  <si>
    <t>Contributi agli investimenti</t>
  </si>
  <si>
    <t>Altri trasferimenti in conto capitale</t>
  </si>
  <si>
    <t>COL_01</t>
  </si>
  <si>
    <t>COL_02</t>
  </si>
  <si>
    <t>COL_03</t>
  </si>
  <si>
    <t>COMPETENZA</t>
  </si>
  <si>
    <t>TOTALE</t>
  </si>
  <si>
    <t>Altri accantonamenti</t>
  </si>
  <si>
    <t>COL_04</t>
  </si>
  <si>
    <t>COL_05</t>
  </si>
  <si>
    <t>VOCI</t>
  </si>
  <si>
    <t>COL_06</t>
  </si>
  <si>
    <t>COL_07</t>
  </si>
  <si>
    <t>COL_08</t>
  </si>
  <si>
    <t>COL_09</t>
  </si>
  <si>
    <t>(a)</t>
  </si>
  <si>
    <t>(b)</t>
  </si>
  <si>
    <t xml:space="preserve">(x) </t>
  </si>
  <si>
    <t xml:space="preserve">(y) </t>
  </si>
  <si>
    <t>( c)  = (a) – (b)-(x)-(y)</t>
  </si>
  <si>
    <t>(d)</t>
  </si>
  <si>
    <t>(e)</t>
  </si>
  <si>
    <t>(f)</t>
  </si>
  <si>
    <t>(g) = ( c) + (d) + (e) + (f)</t>
  </si>
  <si>
    <t>MISSIONE 1 - Servizi istituzionali,  generali e di gestione</t>
  </si>
  <si>
    <t xml:space="preserve">Segreteria generale </t>
  </si>
  <si>
    <t>Elezioni e consultazioni popolari - Anagrafe e stato civile</t>
  </si>
  <si>
    <t>Statistica e sistemi informativi</t>
  </si>
  <si>
    <t>Assistenza tecnico-amministrativa agli enti locali</t>
  </si>
  <si>
    <t>TOTALE MISSIONE 1 - Servizi istituzionali e generali, di gestione</t>
  </si>
  <si>
    <t>MISSIONE 2 - Giustizia</t>
  </si>
  <si>
    <t>TOTALE MISSIONE 2 - Giustizia</t>
  </si>
  <si>
    <t>MISSIONE 3 - Ordine pubblico e sicurezza</t>
  </si>
  <si>
    <t>TOTALE MISSIONE 3 - Ordine pubblico e sicurezza</t>
  </si>
  <si>
    <t>MISSIONE 4 - Istruzione e diritto allo studio</t>
  </si>
  <si>
    <t>TOTALE MISSIONE 4 - Istruzione e diritto allo studio</t>
  </si>
  <si>
    <t>MISSIONE 5 - Tutela e valorizzazione dei beni e delle attività culturali</t>
  </si>
  <si>
    <t xml:space="preserve">Valorizzazione dei beni di interesse storico. </t>
  </si>
  <si>
    <t>TOTALE MISSIONE 5 - Tutela e valorizzazione dei beni e delle attività culturali</t>
  </si>
  <si>
    <t>MISSIONE 6 - Politiche giovanili, sport e tempo libero</t>
  </si>
  <si>
    <t>TOTALE MISSIONE 6 - Politiche giovanili, sport e tempo libero</t>
  </si>
  <si>
    <t>MISSIONE 7 - Turismo</t>
  </si>
  <si>
    <t>Sviluppo e valorizzazione del turismo</t>
  </si>
  <si>
    <t>TOTALE MISSIONE 7 - Turismo</t>
  </si>
  <si>
    <t>MISSIONE 8 - Assetto del territorio ed edilizia abitativa</t>
  </si>
  <si>
    <r>
      <rPr>
        <sz val="11"/>
        <rFont val="Calibri"/>
        <family val="2"/>
      </rPr>
      <t>Urbanistica e</t>
    </r>
    <r>
      <rPr>
        <strike/>
        <sz val="11"/>
        <rFont val="Calibri"/>
        <family val="2"/>
      </rPr>
      <t xml:space="preserve"> </t>
    </r>
    <r>
      <rPr>
        <sz val="11"/>
        <rFont val="Calibri"/>
        <family val="2"/>
      </rPr>
      <t>assetto del territorio</t>
    </r>
  </si>
  <si>
    <t>TOTALE MISSIONE 8 - Assetto del territorio ed edilizia abitativa</t>
  </si>
  <si>
    <t>MISSIONE 9 - Sviluppo sostenibile e tutela del territorio e dell'ambiente</t>
  </si>
  <si>
    <t xml:space="preserve">Tutela, valorizzazione e recupero ambientale </t>
  </si>
  <si>
    <t>TOTALE MISSIONE 9 - Sviluppo sostenibile e tutela del territorio e dell'ambiente</t>
  </si>
  <si>
    <t>MISSIONE 10 - Trasporti e diritto alla mobilità</t>
  </si>
  <si>
    <t>Trasporto ferroviario</t>
  </si>
  <si>
    <t>Trasporto pubblico locale</t>
  </si>
  <si>
    <t>TOTALE MISSIONE 10 - Trasporti e diritto alla mobilità</t>
  </si>
  <si>
    <t>MISSIONE 11 - Soccorso civile</t>
  </si>
  <si>
    <t>TOTALE MISSIONE 11 - Soccorso civile</t>
  </si>
  <si>
    <t>MISSIONE 12 - Diritti sociali, politiche sociali e famiglia</t>
  </si>
  <si>
    <t>Interventi per l'infanzia e per i minori</t>
  </si>
  <si>
    <t>Interventi per soggetti a rischio di esclusione sociale</t>
  </si>
  <si>
    <t>Interventi per le famiglie</t>
  </si>
  <si>
    <t xml:space="preserve">Programmazione e governo della rete dei servizi sociosanitari e sociali </t>
  </si>
  <si>
    <t>TOTALE MISSIONE 12 - Diritti sociali, politiche sociali e famiglia</t>
  </si>
  <si>
    <t>MISSIONE 13 - Tutela della salute</t>
  </si>
  <si>
    <t>Ulteriori spese in materia sanitaria</t>
  </si>
  <si>
    <t>TOTALE MISSIONE 13 - Tutela della salute</t>
  </si>
  <si>
    <t>MISSIONE 14 - Sviluppo economico e competitività</t>
  </si>
  <si>
    <r>
      <rPr>
        <sz val="11"/>
        <rFont val="Calibri"/>
        <family val="2"/>
      </rPr>
      <t xml:space="preserve">Industria,  </t>
    </r>
    <r>
      <rPr>
        <strike/>
        <sz val="11"/>
        <rFont val="Calibri"/>
        <family val="2"/>
      </rPr>
      <t>e</t>
    </r>
    <r>
      <rPr>
        <sz val="11"/>
        <rFont val="Calibri"/>
        <family val="2"/>
      </rPr>
      <t xml:space="preserve"> PMI e Artigianato</t>
    </r>
  </si>
  <si>
    <t>Ricerca e innovazione</t>
  </si>
  <si>
    <t>Reti e altri servizi di pubblica utilità</t>
  </si>
  <si>
    <t>TOTALE MISSIONE 14 - Sviluppo economico e competitività</t>
  </si>
  <si>
    <t>MISSIONE 15 - Politiche per il lavoro e la formazione professionale</t>
  </si>
  <si>
    <t>TOTALE MISSIONE 15 - Politiche per il lavoro e la formazione professionale</t>
  </si>
  <si>
    <t>MISSIONE 16 - Agricoltura, politiche agroalimentari e pesca</t>
  </si>
  <si>
    <t>TOTALE MISSIONE 16 - Agricoltura, politiche agroalimentari e pesca</t>
  </si>
  <si>
    <t>MISSIONE 17 - Energia e diversificazione delle fonti energetiche</t>
  </si>
  <si>
    <t>TOTALE MISSIONE 17 - Energia e diversificazione delle fonti energetiche</t>
  </si>
  <si>
    <t>MISSIONE 18 - Relazioni con le altre autonomie territoriali e locali</t>
  </si>
  <si>
    <t>TOTALE MISSIONE 18 - Relazioni con le altre autonomie territoriali e locali</t>
  </si>
  <si>
    <t>MISSIONE 19 - Relazioni internazionali</t>
  </si>
  <si>
    <t>TOTALE MISSIONE 19 - Relazioni internazionali</t>
  </si>
  <si>
    <r>
      <rPr>
        <sz val="11"/>
        <color indexed="8"/>
        <rFont val="Calibri"/>
        <family val="2"/>
      </rPr>
      <t xml:space="preserve">Indicare l'importo del fondo pluriennale vincolato risultante dal consuntivo dell'anno precedente. </t>
    </r>
    <r>
      <rPr>
        <sz val="11"/>
        <color indexed="8"/>
        <rFont val="Calibri"/>
        <family val="2"/>
      </rPr>
      <t xml:space="preserve">Nel primo esercizio di applicazione del titolo primo del D.Lgs 118/2011 la voce indica l'importo del fondo pluriennale vincolato definito in occasione del riaccertamento straordinario dei residui, pari alla differenza tra gli impegni cancellati e reimputati all'esercizio e agli esercizi successivi e gli accertamenti cancellati e reimputati all'esercizio e agli esercizi successivi 
</t>
    </r>
  </si>
  <si>
    <r>
      <rPr>
        <sz val="11"/>
        <color indexed="8"/>
        <rFont val="Calibri"/>
        <family val="2"/>
      </rPr>
      <t xml:space="preserve">Indicare l'importo degli impegni assunti negli esercizi precedenti e imputati all'esercizio cui si riferisce il rendiconto finanziati dal FPV. </t>
    </r>
    <r>
      <rPr>
        <sz val="11"/>
        <color indexed="8"/>
        <rFont val="Calibri"/>
        <family val="2"/>
      </rPr>
      <t xml:space="preserve">Nel primo esercizio di applicazione del titolo primo del D.Lgs 118/2011 è indicata la differenza tra gli impegni reimputati all'esercizio e gli accertamenti reimputati aal medesimo esercizio. 
</t>
    </r>
  </si>
  <si>
    <t>(x)</t>
  </si>
  <si>
    <t xml:space="preserve">Indicare le economie, registrate nel corso dell'esercizio e verificate in sede di rendiconto, sugli impegni finanziati dal fondo pluriennale vincolato indicati dalla lettera b. </t>
  </si>
  <si>
    <t>(d), (e), (f)</t>
  </si>
  <si>
    <r>
      <rPr>
        <sz val="11"/>
        <color indexed="8"/>
        <rFont val="Calibri"/>
        <family val="2"/>
      </rPr>
      <t>Indicare gli impegni assunti nel corso dell'esercizio N con imputazione all’esercizio N+1 (colonna d),  all’esercizio N+2 (colonna e), e agli esercizi  successivi (colonna f), comprese le spese prenotate sulla base della gara per l’affidamento dei lavori, formalmente indetta ai sensi dell’art. 53, comma 2, del citato decreto legislativo n. 163 del 2006, riguardanti le spese di investimento per lavori pubblici, di cui all’art. 3 comma 7 del decreto legislativo 12 aprile 2006, n.163 "Codice dei contratti pubblici", esigibili negli esercizi successivi</t>
    </r>
    <r>
      <rPr>
        <sz val="10"/>
        <color indexed="56"/>
        <rFont val="Calibri"/>
        <family val="2"/>
      </rPr>
      <t xml:space="preserve"> </t>
    </r>
  </si>
  <si>
    <t xml:space="preserve">
CODICE</t>
  </si>
  <si>
    <t>Tipologia 101: Imposte, tasse e proventi assimilati</t>
  </si>
  <si>
    <t>di cui accertati per cassa sulla base del principio contabile 3.7</t>
  </si>
  <si>
    <t>Imposte, tasse e proventi assimilati non accertati per cassa</t>
  </si>
  <si>
    <r>
      <rPr>
        <b/>
        <sz val="10"/>
        <rFont val="Calibri"/>
        <family val="2"/>
      </rPr>
      <t xml:space="preserve">Tipologia 302: Fondi perequativi dalla Regione o Provincia autonoma </t>
    </r>
    <r>
      <rPr>
        <b/>
        <i/>
        <sz val="10"/>
        <rFont val="Calibri"/>
        <family val="2"/>
      </rPr>
      <t>(solo per gli Enti locali)</t>
    </r>
  </si>
  <si>
    <t>Trasferimenti correnti dall'Unione Europea</t>
  </si>
  <si>
    <t>ENTRATE IN CONTO CAPITALE</t>
  </si>
  <si>
    <t xml:space="preserve">Contributi agli investimenti da amministrazioni pubbliche </t>
  </si>
  <si>
    <t>Contributi agli investimenti da UE</t>
  </si>
  <si>
    <t>Tipologia 200: Contributi agli investimenti al netto dei contributi da PA e da UE</t>
  </si>
  <si>
    <t>Tipologia 300: Trasferimenti in conto capitale</t>
  </si>
  <si>
    <t xml:space="preserve">Trasferimenti in conto capitale da amministrazioni pubbliche </t>
  </si>
  <si>
    <t>Trasferimenti in conto capitale da UE</t>
  </si>
  <si>
    <t>Tipologia 300: Trasferimenti in conto capitale al netto dei trasferimenti da PA e da UE</t>
  </si>
  <si>
    <t>Tipologia 200: Riscossione crediti di breve termine</t>
  </si>
  <si>
    <t>TOTALE GENERALE</t>
  </si>
  <si>
    <t>DI CUI FONDO CREDITI DI DUBBIA ESIGIBILITA' IN C/CAPITALE</t>
  </si>
  <si>
    <t>DI CUI FONDO CREDITI DI DUBBIA ESIGIBILITA' DI PARTE CORRENTE (n)</t>
  </si>
  <si>
    <t>QUADRO 18 BIS - COMPOSIZIONE FONDO SVALUTAZIONE CREDITI</t>
  </si>
  <si>
    <t>TOTALE CREDITI (g) (i)</t>
  </si>
  <si>
    <t>FONDO SVALUTAZIONE CREDITI (h) (l)</t>
  </si>
  <si>
    <t>RESIDUI ATTIVI NEL CONTO DEL BILANCIO (g) (h)</t>
  </si>
  <si>
    <t>CREDITI STRALCIATI DAL CONTO DEL BILANCIO (i) (l)</t>
  </si>
  <si>
    <t>ACCERTAMENTI IMPUTATI AGLI ESERCIZI SUCCESSIVI A QUELLO CUI IL RENDICONTO SI RIFERISCE (m)</t>
  </si>
  <si>
    <t xml:space="preserve">* Il fondo crediti di dubbia esigibilità è un accantonamento del risultato di amministrazione. </t>
  </si>
  <si>
    <t>Non richiedono l’accantonamento a tale fondo: a) i trasferimenti da altre Amministrazioni pubbliche e dall'Unione europea; b) i crediti assistiti da fidejussione; c) le entrate tributarie che, sulla base dei nuovi principi contabili, sono accertate per cassa.</t>
  </si>
  <si>
    <t>(e) Gli importi della colonna (e) non devono essere inferiori a quelli della colonna (d); se sono superiori le motivazioni della differenza sono indicate nella relazione al rendiconto. Il totale generale della colonna (f) corrisponde all'importo del fondo crediti di dubbia esigibilità accantonato nel risultato di amministrazione.</t>
  </si>
  <si>
    <t>(g) Indicare il totale generale della colonna c).</t>
  </si>
  <si>
    <t>(h) Indicare il totale generale della colonna e)</t>
  </si>
  <si>
    <t>(i) Indicare l'importo complessivo dei crediti stralciati dal conto del bilancio nell'esercizio in corso e negli esercizi precedenti.</t>
  </si>
  <si>
    <t xml:space="preserve">(l) corrisponde all'importo della cella (i) </t>
  </si>
  <si>
    <t>(m) trattasi solo degli accertamenti di entrate riguardanti i titoli 5, 6, 7.</t>
  </si>
  <si>
    <t>(n) comprende anche l'accantonamento riguardante i crediti del titolo 5</t>
  </si>
  <si>
    <t>CODICI</t>
  </si>
  <si>
    <t xml:space="preserve">CONTO ECONOMICO </t>
  </si>
  <si>
    <t>A) COMPONENTI POSITIVI DELLA GESTIONE</t>
  </si>
  <si>
    <t>Proventi da tributi</t>
  </si>
  <si>
    <t xml:space="preserve">Proventi da fondi perequativi </t>
  </si>
  <si>
    <t>Proventi da trasferimenti e contributi</t>
  </si>
  <si>
    <t>a</t>
  </si>
  <si>
    <t>Proventi da trasferimenti correnti</t>
  </si>
  <si>
    <t>b</t>
  </si>
  <si>
    <t>Quota annuale di contributi agli investimenti</t>
  </si>
  <si>
    <t>c</t>
  </si>
  <si>
    <t>Ricavi delle vendite e prestazioni e proventi da servizi pubblici</t>
  </si>
  <si>
    <t>Ricavi della vendita di beni</t>
  </si>
  <si>
    <t>Ricavi e proventi dalla prestazione di servizi</t>
  </si>
  <si>
    <t>Variazioni nelle rimanenze di prodotti in corso di lavorazione, etc. (+/-)</t>
  </si>
  <si>
    <t>Variazione dei lavori in corso su ordinazione</t>
  </si>
  <si>
    <t>Incrementi di immobilizzazioni per lavori interni</t>
  </si>
  <si>
    <t>Altri ricavi e proventi diversi</t>
  </si>
  <si>
    <t>TOTALE COMPONENTI POSITIVI DELLA GESTIONE (A)</t>
  </si>
  <si>
    <t>B) COMPONENTI NEGATIVI DELLA GESTIONE</t>
  </si>
  <si>
    <t>Acquisto di materie prime e/o beni di consumo</t>
  </si>
  <si>
    <t xml:space="preserve">Prestazioni di servizi </t>
  </si>
  <si>
    <r>
      <rPr>
        <sz val="11"/>
        <rFont val="Calibri"/>
        <family val="2"/>
      </rPr>
      <t xml:space="preserve">Utilizzo </t>
    </r>
    <r>
      <rPr>
        <sz val="11"/>
        <color indexed="8"/>
        <rFont val="Calibri"/>
        <family val="2"/>
      </rPr>
      <t xml:space="preserve"> beni di terzi</t>
    </r>
  </si>
  <si>
    <t>Trasferimenti e contributi</t>
  </si>
  <si>
    <t>Contributi agli investimenti ad Amministrazioni pubb.</t>
  </si>
  <si>
    <t>Contributi agli investimenti ad altri soggetti</t>
  </si>
  <si>
    <t>Personale</t>
  </si>
  <si>
    <t>Ammortamenti e svalutazioni</t>
  </si>
  <si>
    <t xml:space="preserve"> </t>
  </si>
  <si>
    <t>Ammortamenti di immobilizzazioni Immateriali</t>
  </si>
  <si>
    <t>Ammortamenti di immobilizzazioni materiali</t>
  </si>
  <si>
    <t>Altre svalutazioni delle immobilizzazioni</t>
  </si>
  <si>
    <t>d</t>
  </si>
  <si>
    <t>Svalutazione dei crediti</t>
  </si>
  <si>
    <t>Variazioni nelle rimanenze di materie prime e/o beni di consumo (+/-)</t>
  </si>
  <si>
    <t>Accantonamenti per rischi</t>
  </si>
  <si>
    <t>Oneri diversi di gestione</t>
  </si>
  <si>
    <t>TOTALE COMPONENTI NEGATIVI DELLA GESTIONE (B)</t>
  </si>
  <si>
    <t>DIFFERENZA FRA COMP. POSITIVI E NEGATIVI DELLA GESTIONE ( A-B)</t>
  </si>
  <si>
    <t>C) PROVENTI ED ONERI FINANZIARI</t>
  </si>
  <si>
    <t>Proventi finanziari</t>
  </si>
  <si>
    <t>Proventi da partecipazioni</t>
  </si>
  <si>
    <t>da società controllate</t>
  </si>
  <si>
    <t>da società partecipate</t>
  </si>
  <si>
    <t>da altri soggetti</t>
  </si>
  <si>
    <t>Altri proventi finanziari</t>
  </si>
  <si>
    <t>Totale proventi finanziari</t>
  </si>
  <si>
    <t>Oneri finanziari</t>
  </si>
  <si>
    <t>Interessi ed altri oneri finanziari</t>
  </si>
  <si>
    <t>Altri oneri finanziari</t>
  </si>
  <si>
    <t>Totale oneri finanziari</t>
  </si>
  <si>
    <t xml:space="preserve">TOTALE PROVENTI ED ONERI FINANZIARI (C) </t>
  </si>
  <si>
    <t>D) RETTIFICHE DI VALORE ATTIVITA' FINANZIARIE</t>
  </si>
  <si>
    <t xml:space="preserve">Rivalutazioni </t>
  </si>
  <si>
    <t>Svalutazioni</t>
  </si>
  <si>
    <t>TOTALE RETTIFICHE (D)</t>
  </si>
  <si>
    <t>E) PROVENTI ED ONERI STRAORDINARI</t>
  </si>
  <si>
    <t>Proventi straordinari</t>
  </si>
  <si>
    <r>
      <rPr>
        <i/>
        <sz val="11"/>
        <rFont val="Calibri"/>
        <family val="2"/>
      </rPr>
      <t>Proventi da permessi di costruire</t>
    </r>
    <r>
      <rPr>
        <b/>
        <i/>
        <sz val="11"/>
        <rFont val="Calibri"/>
        <family val="2"/>
      </rPr>
      <t xml:space="preserve"> </t>
    </r>
  </si>
  <si>
    <t>Proventi da trasferimenti in conto capitale</t>
  </si>
  <si>
    <t>Sopravvenienze attive e insussistenze del passivo</t>
  </si>
  <si>
    <t>Plusvalenze patrimoniali</t>
  </si>
  <si>
    <t>e</t>
  </si>
  <si>
    <t>Altri proventi straordinari</t>
  </si>
  <si>
    <t>Totale proventi straordinari</t>
  </si>
  <si>
    <t>Oneri straordinari</t>
  </si>
  <si>
    <t>Trasferimenti in conto capitale</t>
  </si>
  <si>
    <t>Sopravvenienze passive e insussistenze dell'attivo</t>
  </si>
  <si>
    <t>Minusvalenze patrimoniali</t>
  </si>
  <si>
    <t xml:space="preserve">Altri oneri straordinari </t>
  </si>
  <si>
    <t>Totale oneri straordinari</t>
  </si>
  <si>
    <t>TOTALE PROVENTI ED ONERI STRAORDINARI (E)</t>
  </si>
  <si>
    <t>RISULTATO PRIMA DELLE IMPOSTE  (A-B+C+D+E)</t>
  </si>
  <si>
    <t>RISULTATO DELL'ESERCIZIO</t>
  </si>
  <si>
    <t>STATO PATRIMONIALE (ATTIVO)</t>
  </si>
  <si>
    <t>A) CREDITI vs.LO STATO ED ALTRE AMMINISTRAZIONI PUBBLICHE PER LA PARTECIPAZIONE AL FONDO DI DOTAZIONE</t>
  </si>
  <si>
    <t>TOTALE CREDITI vs PARTECIPANTI (A)</t>
  </si>
  <si>
    <t>B) IMMOBILIZZAZIONI</t>
  </si>
  <si>
    <t>Immobilizzazioni immateriali</t>
  </si>
  <si>
    <t>Costi di impianto e di ampliamento</t>
  </si>
  <si>
    <t>Costi di ricerca sviluppo e pubblicità</t>
  </si>
  <si>
    <t>Diritti di brevetto ed utilizzazione opere dell'ingegno</t>
  </si>
  <si>
    <t>Concessioni, licenze, marchi e diritti simile</t>
  </si>
  <si>
    <t>Avviamento</t>
  </si>
  <si>
    <t>Immobilizzazioni in corso ed acconti</t>
  </si>
  <si>
    <t>Altre</t>
  </si>
  <si>
    <t>Totale immobilizzazioni immateriali</t>
  </si>
  <si>
    <t>Immobilizzazioni materiali (3)</t>
  </si>
  <si>
    <t>II</t>
  </si>
  <si>
    <t>Beni demaniali</t>
  </si>
  <si>
    <t>1.1</t>
  </si>
  <si>
    <t>Terreni</t>
  </si>
  <si>
    <t>1.2</t>
  </si>
  <si>
    <t>Fabbricati</t>
  </si>
  <si>
    <t>1.3</t>
  </si>
  <si>
    <t>Infrastrutture</t>
  </si>
  <si>
    <t>1.9</t>
  </si>
  <si>
    <t>Altri beni demaniali</t>
  </si>
  <si>
    <t>III</t>
  </si>
  <si>
    <t>Altre immobilizzazioni materiali (3)</t>
  </si>
  <si>
    <t>2.1</t>
  </si>
  <si>
    <t xml:space="preserve">Terreni </t>
  </si>
  <si>
    <t>di cui in leasing finanziario</t>
  </si>
  <si>
    <t>2.2</t>
  </si>
  <si>
    <t>2.3</t>
  </si>
  <si>
    <t>Impianti e macchinari</t>
  </si>
  <si>
    <t>2.4</t>
  </si>
  <si>
    <t>Attrezzature industriali e commerciali</t>
  </si>
  <si>
    <t>2.5</t>
  </si>
  <si>
    <t xml:space="preserve">Mezzi di trasporto </t>
  </si>
  <si>
    <t>2.6</t>
  </si>
  <si>
    <t>Macchine per ufficio e hardware</t>
  </si>
  <si>
    <t>2.7</t>
  </si>
  <si>
    <t>Mobili e arredi</t>
  </si>
  <si>
    <t>2.8</t>
  </si>
  <si>
    <t>2.99</t>
  </si>
  <si>
    <t>Altri beni materiali</t>
  </si>
  <si>
    <t>Totale immobilizzazioni materiali</t>
  </si>
  <si>
    <t>IV</t>
  </si>
  <si>
    <t>Immobilizzazioni Finanziarie (1)</t>
  </si>
  <si>
    <t xml:space="preserve">Partecipazioni in </t>
  </si>
  <si>
    <t>imprese controllate</t>
  </si>
  <si>
    <t>imprese partecipate</t>
  </si>
  <si>
    <t>altri soggetti</t>
  </si>
  <si>
    <t>Crediti verso</t>
  </si>
  <si>
    <t>altre amministrazioni pubbliche</t>
  </si>
  <si>
    <t>imprese  partecipate</t>
  </si>
  <si>
    <t xml:space="preserve">altri soggetti </t>
  </si>
  <si>
    <t>Altri titoli</t>
  </si>
  <si>
    <t>Totale immobilizzazioni finanziarie</t>
  </si>
  <si>
    <t>TOTALE IMMOBILIZZAZIONI (B)</t>
  </si>
  <si>
    <t>C) ATTIVO CIRCOLANTE</t>
  </si>
  <si>
    <t>Rimanenze</t>
  </si>
  <si>
    <t>Totale rimanenze</t>
  </si>
  <si>
    <t>Crediti       (2)</t>
  </si>
  <si>
    <t>Crediti di natura tributaria</t>
  </si>
  <si>
    <t>Crediti da tributi destinati al finanziamento della sanità</t>
  </si>
  <si>
    <t>Altri crediti da tributi</t>
  </si>
  <si>
    <t>Crediti da Fondi perequativi</t>
  </si>
  <si>
    <t>Crediti per trasferimenti e contributi</t>
  </si>
  <si>
    <t>verso amministrazioni pubbliche</t>
  </si>
  <si>
    <t>verso altri soggetti</t>
  </si>
  <si>
    <t>Verso clienti ed utenti</t>
  </si>
  <si>
    <t xml:space="preserve">Altri Crediti </t>
  </si>
  <si>
    <t>verso l'erario</t>
  </si>
  <si>
    <t>per attività svolta per c/terzi</t>
  </si>
  <si>
    <t>altri</t>
  </si>
  <si>
    <t>Totale crediti</t>
  </si>
  <si>
    <t>Attività finanziarie che non costituiscono immobilizzi</t>
  </si>
  <si>
    <t>Partecipazioni</t>
  </si>
  <si>
    <t>Totale attività finanziarie che non costituiscono immobilizzi</t>
  </si>
  <si>
    <t>Disponibilità liquide</t>
  </si>
  <si>
    <t>Conto di tesoreria</t>
  </si>
  <si>
    <t>Istituto tesoriere</t>
  </si>
  <si>
    <t>presso Banca d'Italia</t>
  </si>
  <si>
    <t>Altri depositi bancari e postali</t>
  </si>
  <si>
    <t>Denaro e valori in cassa</t>
  </si>
  <si>
    <t>Altri conti presso la tesoreria statale intestati all'ente</t>
  </si>
  <si>
    <t>Totale disponibilità liquide</t>
  </si>
  <si>
    <t>TOTALE ATTIVO CIRCOLANTE (C)</t>
  </si>
  <si>
    <t>D) RATEI E RISCONTI</t>
  </si>
  <si>
    <t xml:space="preserve">Ratei attivi </t>
  </si>
  <si>
    <t>Risconti attivi</t>
  </si>
  <si>
    <t>TOTALE RATEI E RISCONTI  (D)</t>
  </si>
  <si>
    <t>TOTALE DELL'ATTIVO (A+B+C+D)</t>
  </si>
  <si>
    <t>(1) con separata indicazione degli importi esigibili entro l'esercizio successivo.</t>
  </si>
  <si>
    <t>(2) con separata indicazione degli importi esigibili oltre l'esercizio successivo.</t>
  </si>
  <si>
    <t>(3) con separata indicazione degli importi relativi a beni indisponibili.</t>
  </si>
  <si>
    <t>STATO PATRIMONIALE (PASSIVO)</t>
  </si>
  <si>
    <t>A) PATRIMONIO NETTO</t>
  </si>
  <si>
    <t>Fondo di dotazione</t>
  </si>
  <si>
    <t xml:space="preserve">Riserve </t>
  </si>
  <si>
    <t>da risultato economico di esercizi precedenti</t>
  </si>
  <si>
    <t>da capitale</t>
  </si>
  <si>
    <t>da permessi di costruire</t>
  </si>
  <si>
    <t>Risultato economico dell'esercizio</t>
  </si>
  <si>
    <t>TOTALE PATRIMONIO NETTO (A)</t>
  </si>
  <si>
    <t>B) FONDI PER RISCHI ED ONERI</t>
  </si>
  <si>
    <t>Per trattamento di quiescenza</t>
  </si>
  <si>
    <t>Per imposte</t>
  </si>
  <si>
    <t>Altri</t>
  </si>
  <si>
    <t>TOTALE FONDI RISCHI ED ONERI (B)</t>
  </si>
  <si>
    <t>C)TRATTAMENTO DI FINE RAPPORTO</t>
  </si>
  <si>
    <t>TOTALE T.F.R. (C)</t>
  </si>
  <si>
    <t>D) DEBITI   (1)</t>
  </si>
  <si>
    <t>Debiti da finanziamento</t>
  </si>
  <si>
    <t xml:space="preserve">a </t>
  </si>
  <si>
    <t>prestiti obbligazionari</t>
  </si>
  <si>
    <t>v/ altre amministrazioni pubbliche</t>
  </si>
  <si>
    <t>verso banche e tesoriere</t>
  </si>
  <si>
    <t>verso altri finanziatori</t>
  </si>
  <si>
    <t>Debiti verso fornitori</t>
  </si>
  <si>
    <t>Acconti</t>
  </si>
  <si>
    <t>Debiti per trasferimenti e contributi</t>
  </si>
  <si>
    <t>enti finanziati dal servizio sanitario nazionale</t>
  </si>
  <si>
    <t xml:space="preserve">Altri debiti </t>
  </si>
  <si>
    <t>tributari</t>
  </si>
  <si>
    <t>verso istituti di previdenza e sicurezza sociale</t>
  </si>
  <si>
    <t>per attività svolta per c/terzi (2)</t>
  </si>
  <si>
    <t>TOTALE DEBITI ( D)</t>
  </si>
  <si>
    <t>E) RATEI E RISCONTI E CONTRIBUTI AGLI INVESTIMENTI</t>
  </si>
  <si>
    <t xml:space="preserve">Ratei passivi </t>
  </si>
  <si>
    <t>Risconti passivi</t>
  </si>
  <si>
    <t xml:space="preserve">Contributi agli investimenti </t>
  </si>
  <si>
    <t>da altre amministrazioni pubbliche</t>
  </si>
  <si>
    <t>Concessioni pluriennali</t>
  </si>
  <si>
    <t>Altri risconti passivi</t>
  </si>
  <si>
    <t>TOTALE RATEI E RISCONTI (E)</t>
  </si>
  <si>
    <t>TOTALE DEL PASSIVO (A+B+C+D+E)</t>
  </si>
  <si>
    <t>CONTI D'ORDINE</t>
  </si>
  <si>
    <t>1) Impegni su esercizi futuri</t>
  </si>
  <si>
    <t>2) beni di terzi in uso</t>
  </si>
  <si>
    <t>3) beni dati in uso a terzi</t>
  </si>
  <si>
    <t>4) garanzie prestate a amministrazioni pubbliche</t>
  </si>
  <si>
    <t>5) garanzie prestate a imprese controllate</t>
  </si>
  <si>
    <t>6) garanzie prestate a imprese partecipate</t>
  </si>
  <si>
    <t xml:space="preserve">7) garanzie prestate a altre imprese </t>
  </si>
  <si>
    <t>TOTALE CONTI D'ORDINE</t>
  </si>
  <si>
    <t>(1) con separata indicazione degli importi esigibili oltre l'esercizio successivo</t>
  </si>
  <si>
    <t>(2) Non comprende i debiti derivanti dall'attività di sostituto di imposta. I debiti derivanti da tale attività sono considerati nelle voci 5 a) e b)</t>
  </si>
  <si>
    <t>COL_10</t>
  </si>
  <si>
    <t>COL_11</t>
  </si>
  <si>
    <t>COL_12</t>
  </si>
  <si>
    <t>COL_13</t>
  </si>
  <si>
    <t>COL_14</t>
  </si>
  <si>
    <t>COL_15</t>
  </si>
  <si>
    <t>COL_16</t>
  </si>
  <si>
    <t>COL_17</t>
  </si>
  <si>
    <t>COL_18</t>
  </si>
  <si>
    <t>COL_19</t>
  </si>
  <si>
    <t>COL_20</t>
  </si>
  <si>
    <t>COL_21</t>
  </si>
  <si>
    <t>PROSPETTO DEI COSTI PER MISSIONE</t>
  </si>
  <si>
    <t>Missioni</t>
  </si>
  <si>
    <t>COMPONENTI NEGATIVI DELLA GESTIONE</t>
  </si>
  <si>
    <t>ONERI FINANZIARI</t>
  </si>
  <si>
    <t>RETTIFICHE DI VALORE ATTIVITA' FINANZIARIE</t>
  </si>
  <si>
    <t>COMPONENTI ED ONERI STRAORDINARI</t>
  </si>
  <si>
    <t>IMPOSTE</t>
  </si>
  <si>
    <t>TOTALE COSTI DI PER MISSIONE</t>
  </si>
  <si>
    <t>Consumi materie prime</t>
  </si>
  <si>
    <t>Prestazioni di servizi e Trasferimenti e contributi</t>
  </si>
  <si>
    <t>Utilizzo di beni di terzi</t>
  </si>
  <si>
    <t>Accantona-
menti</t>
  </si>
  <si>
    <t>Totale componenti negativi della gestione</t>
  </si>
  <si>
    <t xml:space="preserve">Totale Oneri finanziari </t>
  </si>
  <si>
    <t>Totale rettifiche di valore attività finanziarie</t>
  </si>
  <si>
    <t>Totale Oneri straordinari</t>
  </si>
  <si>
    <t>Imposte</t>
  </si>
  <si>
    <t>Totale Imposte</t>
  </si>
  <si>
    <t xml:space="preserve"> Acquisto di materie prime e/o beni di consumo</t>
  </si>
  <si>
    <t>Prestazioni di servizi</t>
  </si>
  <si>
    <t>Utilizzo  beni di terzi</t>
  </si>
  <si>
    <t>Ammortamenti immobilizzazioni Immateriali</t>
  </si>
  <si>
    <t>Ammortamenti immobilizzazioni materiali</t>
  </si>
  <si>
    <t>Accantonamento per rischi</t>
  </si>
  <si>
    <t>Altri oneri straordinari</t>
  </si>
  <si>
    <t xml:space="preserve"> MISSIONE 01</t>
  </si>
  <si>
    <t xml:space="preserve">Servizi istituzionali, generali e di gestione </t>
  </si>
  <si>
    <t xml:space="preserve"> MISSIONE 02</t>
  </si>
  <si>
    <t xml:space="preserve"> MISSIONE 03</t>
  </si>
  <si>
    <t xml:space="preserve"> MISSIONE 04</t>
  </si>
  <si>
    <t xml:space="preserve"> MISSIONE 05</t>
  </si>
  <si>
    <t>Tutela e valorizzazione dei beni e attività culturali</t>
  </si>
  <si>
    <t xml:space="preserve"> MISSIONE 06</t>
  </si>
  <si>
    <t xml:space="preserve"> MISSIONE 07</t>
  </si>
  <si>
    <t xml:space="preserve"> MISSIONE 08</t>
  </si>
  <si>
    <t xml:space="preserve"> MISSIONE 09</t>
  </si>
  <si>
    <t xml:space="preserve"> MISSIONE 10</t>
  </si>
  <si>
    <t xml:space="preserve"> MISSIONE 11</t>
  </si>
  <si>
    <t>Soccorso Civile</t>
  </si>
  <si>
    <t xml:space="preserve"> MISSIONE 12</t>
  </si>
  <si>
    <t xml:space="preserve"> MISSIONE 13</t>
  </si>
  <si>
    <t xml:space="preserve"> MISSIONE 14</t>
  </si>
  <si>
    <t xml:space="preserve"> MISSIONE 15</t>
  </si>
  <si>
    <t xml:space="preserve"> MISSIONE 16</t>
  </si>
  <si>
    <t xml:space="preserve"> MISSIONE 17</t>
  </si>
  <si>
    <t xml:space="preserve"> MISSIONE 18</t>
  </si>
  <si>
    <t xml:space="preserve"> MISSIONE 19</t>
  </si>
  <si>
    <t xml:space="preserve"> MISSIONE 20</t>
  </si>
  <si>
    <t xml:space="preserve"> MISSIONE 50</t>
  </si>
  <si>
    <t xml:space="preserve"> MISSIONE 60</t>
  </si>
  <si>
    <t xml:space="preserve"> MISSIONE 99</t>
  </si>
  <si>
    <t>TOTALE COSTI/ONERI</t>
  </si>
  <si>
    <t>SIGLA</t>
  </si>
  <si>
    <t>RESIDUI ATTIVI INIZIALI AL 1 GENNAIO</t>
  </si>
  <si>
    <t>PREVISIONE DEFINITIVA DI COMPETENZA</t>
  </si>
  <si>
    <t>PREVISIONE DEFINITIVA DI CASSA</t>
  </si>
  <si>
    <t>RIACCERTAMENTO RESIDUI ATTIVI</t>
  </si>
  <si>
    <t>E.1.00.00.00.000</t>
  </si>
  <si>
    <t>E.1.01.00.00.000</t>
  </si>
  <si>
    <t>Tributi</t>
  </si>
  <si>
    <t>E.1.01.01.00.000</t>
  </si>
  <si>
    <t>Imposte, tasse e proventi assimilati</t>
  </si>
  <si>
    <t>E.1.01.01.01.000</t>
  </si>
  <si>
    <t>Imposta sul reddito delle persone fisiche (ex IRPEF)</t>
  </si>
  <si>
    <t>E.1.01.01.02.000</t>
  </si>
  <si>
    <t>Imposta sul reddito delle società (ex IRPEG)</t>
  </si>
  <si>
    <t>E.1.01.01.03.000</t>
  </si>
  <si>
    <t>Imposta sostitutiva dell'IRPEF e dell'imposta di registro e di bollo sulle locazioni di immobili per finalità abitative (cedolare secca)</t>
  </si>
  <si>
    <t>E.1.01.01.04.000</t>
  </si>
  <si>
    <t>Imposte sostitutive su risparmio gestito</t>
  </si>
  <si>
    <t>E.1.01.01.05.000</t>
  </si>
  <si>
    <t>Imposta sostitutiva in materia di conferimenti di aziende, fusioni e scissioni</t>
  </si>
  <si>
    <t>E.1.01.01.06.000</t>
  </si>
  <si>
    <t>E.1.01.01.07.000</t>
  </si>
  <si>
    <t>Imposte municipale propria riservata all'erario</t>
  </si>
  <si>
    <t>E.1.01.01.08.000</t>
  </si>
  <si>
    <t>Imposta comunale sugli immobili (ICI)</t>
  </si>
  <si>
    <t>E.1.01.01.09.000</t>
  </si>
  <si>
    <t>Imposta patrimoniale sul valore degli immobili situati all'estero</t>
  </si>
  <si>
    <t>E.1.01.01.10.000</t>
  </si>
  <si>
    <t>Imposta sulle riserve matematiche delle imprese di assicurazione</t>
  </si>
  <si>
    <t>E.1.01.01.11.000</t>
  </si>
  <si>
    <t>Imposta sul valore delle attività finanziarie detenute all'estero dalle persone fisiche residenti nel territorio dello stato</t>
  </si>
  <si>
    <t>E.1.01.01.12.000</t>
  </si>
  <si>
    <t>Imposta sulle plusvalenze da cessione di attività finanziarie</t>
  </si>
  <si>
    <t>E.1.01.01.13.000</t>
  </si>
  <si>
    <t>Imposta sostitutiva delle imposte sui redditi su plusvalenze da cessione a titolo oneroso di azioni e di altri rapporti partecipativi</t>
  </si>
  <si>
    <t>E.1.01.01.14.000</t>
  </si>
  <si>
    <t>Imposte su assicurazione vita</t>
  </si>
  <si>
    <t>E.1.01.01.15.000</t>
  </si>
  <si>
    <t>Imposta erariale sugli aeromobili privati</t>
  </si>
  <si>
    <t>E.1.01.01.16.000</t>
  </si>
  <si>
    <t>E.1.01.01.17.000</t>
  </si>
  <si>
    <t>Addizionale regionale IRPEF non sanità</t>
  </si>
  <si>
    <t>E.1.01.01.18.000</t>
  </si>
  <si>
    <t>Ritenute sugli interessi e su altri redditi da capitale</t>
  </si>
  <si>
    <t>E.1.01.01.19.000</t>
  </si>
  <si>
    <t>Ritenute e imposte sostitutive sugli utili distribuiti dalle società di capitali</t>
  </si>
  <si>
    <t>E.1.01.01.20.000</t>
  </si>
  <si>
    <t>Imposta regionale sulle attività produttive (IRAP) non Sanità</t>
  </si>
  <si>
    <t>E.1.01.01.21.000</t>
  </si>
  <si>
    <t>Imposta sul valore aggiunto (IVA) sugli scambi interni</t>
  </si>
  <si>
    <t>E.1.01.01.22.000</t>
  </si>
  <si>
    <t>Imposta sul valore aggiunto (IVA) sulle importazioni</t>
  </si>
  <si>
    <t>E.1.01.01.23.000</t>
  </si>
  <si>
    <t>Imposta sulle assicurazioni</t>
  </si>
  <si>
    <t>E.1.01.01.24.000</t>
  </si>
  <si>
    <t>Accisa sui tabacchi</t>
  </si>
  <si>
    <t>E.1.01.01.25.000</t>
  </si>
  <si>
    <t>Accisa sull'alcole e le bevande alcoliche</t>
  </si>
  <si>
    <t>E.1.01.01.26.000</t>
  </si>
  <si>
    <t>Accisa sull'energia elettrica</t>
  </si>
  <si>
    <t>E.1.01.01.27.000</t>
  </si>
  <si>
    <t>Accisa sui prodotti energetici</t>
  </si>
  <si>
    <t>E.1.01.01.28.000</t>
  </si>
  <si>
    <t>Accisa sulla benzina per autotrazione - non sanità</t>
  </si>
  <si>
    <t>E.1.01.01.29.000</t>
  </si>
  <si>
    <t>Accisa sul gasolio</t>
  </si>
  <si>
    <t>E.1.01.01.30.000</t>
  </si>
  <si>
    <t>Imposta sul gas naturale</t>
  </si>
  <si>
    <t>E.1.01.01.31.000</t>
  </si>
  <si>
    <t>Imposta regionale sulla benzina per autotrazione</t>
  </si>
  <si>
    <t>E.1.01.01.32.000</t>
  </si>
  <si>
    <t>Imposta di consumo su oli lubrificanti e bitumi di petrolio</t>
  </si>
  <si>
    <t>E.1.01.01.33.000</t>
  </si>
  <si>
    <t>Imposta di registro</t>
  </si>
  <si>
    <t>E.1.01.01.34.000</t>
  </si>
  <si>
    <t>E.1.01.01.35.000</t>
  </si>
  <si>
    <t>Imposta ipotecaria</t>
  </si>
  <si>
    <t>E.1.01.01.36.000</t>
  </si>
  <si>
    <t>Imposta unica sui concorsi pronostici e sulle scommesse</t>
  </si>
  <si>
    <t>E.1.01.01.37.000</t>
  </si>
  <si>
    <t>Proventi da lotto, lotterie e altri giochi</t>
  </si>
  <si>
    <t>E.1.01.01.38.000</t>
  </si>
  <si>
    <t>Imposta sugli intrattenimenti</t>
  </si>
  <si>
    <t>E.1.01.01.39.000</t>
  </si>
  <si>
    <t>E.1.01.01.40.000</t>
  </si>
  <si>
    <t>Imposta di iscrizione al pubblico registro automobilistico (PRA)</t>
  </si>
  <si>
    <t>E.1.01.01.41.000</t>
  </si>
  <si>
    <t>E.1.01.01.42.000</t>
  </si>
  <si>
    <t>Imposta regionale sulle concessioni statali sui beni del demanio marittimo</t>
  </si>
  <si>
    <t>E.1.01.01.43.000</t>
  </si>
  <si>
    <t>Imposta regionale sulle concessioni statali sui beni del patrimonio indisponibile</t>
  </si>
  <si>
    <t>E.1.01.01.44.000</t>
  </si>
  <si>
    <t>Imposta regionale per le emissioni sonore degli aeromobili</t>
  </si>
  <si>
    <t>E.1.01.01.45.000</t>
  </si>
  <si>
    <t>Tassa sulle concessioni governative</t>
  </si>
  <si>
    <t>E.1.01.01.46.000</t>
  </si>
  <si>
    <t>Tassa regionale per il diritto allo studio universitario</t>
  </si>
  <si>
    <t>E.1.01.01.47.000</t>
  </si>
  <si>
    <t>Tassa sulla concessione per la caccia e per la pesca</t>
  </si>
  <si>
    <t>E.1.01.01.48.000</t>
  </si>
  <si>
    <t>Tasse sulle concessioni regionali</t>
  </si>
  <si>
    <t>E.1.01.01.49.000</t>
  </si>
  <si>
    <t>Tasse sulle concessioni comunali</t>
  </si>
  <si>
    <t>E.1.01.01.50.000</t>
  </si>
  <si>
    <t>E.1.01.01.51.000</t>
  </si>
  <si>
    <t>E.1.01.01.52.000</t>
  </si>
  <si>
    <t>E.1.01.01.53.000</t>
  </si>
  <si>
    <t>E.1.01.01.54.000</t>
  </si>
  <si>
    <t>Imposta municipale secondaria</t>
  </si>
  <si>
    <t>E.1.01.01.55.000</t>
  </si>
  <si>
    <t>Tassa di abilitazione all'esercizio professionale</t>
  </si>
  <si>
    <t>E.1.01.01.56.000</t>
  </si>
  <si>
    <t>Tassa sulle emissioni di anidride solforosa</t>
  </si>
  <si>
    <t>E.1.01.01.57.000</t>
  </si>
  <si>
    <t>Tassa relativa ad operazioni su atti notarili</t>
  </si>
  <si>
    <t>E.1.01.01.58.000</t>
  </si>
  <si>
    <t>Canone radiotelevisivo</t>
  </si>
  <si>
    <t>E.1.01.01.59.000</t>
  </si>
  <si>
    <t>Tributo speciale per il deposito in discarica dei rifiuti solidi</t>
  </si>
  <si>
    <t>E.1.01.01.60.000</t>
  </si>
  <si>
    <t>E.1.01.01.61.000</t>
  </si>
  <si>
    <t>E.1.01.01.62.000</t>
  </si>
  <si>
    <t>Diritti catastali</t>
  </si>
  <si>
    <t>E.1.01.01.63.000</t>
  </si>
  <si>
    <t>Diritti delle Camere di commercio</t>
  </si>
  <si>
    <t>E.1.01.01.64.000</t>
  </si>
  <si>
    <t>E.1.01.01.65.000</t>
  </si>
  <si>
    <t>E.1.01.01.66.000</t>
  </si>
  <si>
    <t>Addizionali comunali</t>
  </si>
  <si>
    <t>E.1.01.01.67.000</t>
  </si>
  <si>
    <t>Addizionali provinciali</t>
  </si>
  <si>
    <t>E.1.01.01.68.000</t>
  </si>
  <si>
    <t>E.1.01.01.69.000</t>
  </si>
  <si>
    <t>Altre addizionali regionali</t>
  </si>
  <si>
    <t>E.1.01.01.70.000</t>
  </si>
  <si>
    <t>E.1.01.01.71.000</t>
  </si>
  <si>
    <t>Proventi della vendita di denaturanti e contrassegni di Stato</t>
  </si>
  <si>
    <t>E.1.01.01.72.000</t>
  </si>
  <si>
    <t>Proventi vari dei Monopoli di Stato</t>
  </si>
  <si>
    <t>E.1.01.01.73.000</t>
  </si>
  <si>
    <t>Rimborsi sulle esportazioni</t>
  </si>
  <si>
    <t>E.1.01.01.74.000</t>
  </si>
  <si>
    <t>Imposte sulle successioni e donazioni</t>
  </si>
  <si>
    <t>E.1.01.01.75.000</t>
  </si>
  <si>
    <t>Imposta unica comunale (IUC)</t>
  </si>
  <si>
    <t>E.1.01.01.76.000</t>
  </si>
  <si>
    <t>Tassa sui servizi comunali (TASI)</t>
  </si>
  <si>
    <t>E.1.01.01.95.000</t>
  </si>
  <si>
    <t>E.1.01.01.96.000</t>
  </si>
  <si>
    <t>Altre entrate su lotto, lotterie e altre attività di gioco n.a.c.</t>
  </si>
  <si>
    <t>E.1.01.01.97.000</t>
  </si>
  <si>
    <t>E.1.01.01.98.000</t>
  </si>
  <si>
    <t>E.1.01.01.99.000</t>
  </si>
  <si>
    <t>Altre imposte, tasse e proventi assimilati n.a.c.</t>
  </si>
  <si>
    <t>E.1.01.02.00.000</t>
  </si>
  <si>
    <t>Tributi destinati al finanziamento della sanità</t>
  </si>
  <si>
    <t>E.1.01.02.01.000</t>
  </si>
  <si>
    <t>Imposta regionale sulle attività produttive - IRAP - Sanità</t>
  </si>
  <si>
    <t>E.1.01.02.02.000</t>
  </si>
  <si>
    <t>Imposta regionale sulle attività produttive - IRAP - Sanità derivante da manovra fiscale regionale</t>
  </si>
  <si>
    <t>E.1.01.02.03.000</t>
  </si>
  <si>
    <t>Compartecipazione IVA - Sanità</t>
  </si>
  <si>
    <t>E.1.01.02.04.000</t>
  </si>
  <si>
    <t>Addizionale IRPEF - Sanità</t>
  </si>
  <si>
    <t>E.1.01.02.05.000</t>
  </si>
  <si>
    <t>Addizionale IRPEF - Sanità derivante da manovra fiscale regionale</t>
  </si>
  <si>
    <t>E.1.01.02.06.000</t>
  </si>
  <si>
    <t>Accisa sulla benzina per autotrazione - sanità</t>
  </si>
  <si>
    <t>E.1.01.02.99.000</t>
  </si>
  <si>
    <t>Altri tributi destinati al finanziamento della spesa sanitaria n.a.c.</t>
  </si>
  <si>
    <t>E.1.01.03.00.000</t>
  </si>
  <si>
    <t>Tributi devoluti e regolati alle autonomie speciali</t>
  </si>
  <si>
    <t>E.1.01.03.01.000</t>
  </si>
  <si>
    <t>E.1.01.03.02.000</t>
  </si>
  <si>
    <t>E.1.01.03.03.000</t>
  </si>
  <si>
    <t>E.1.01.03.04.000</t>
  </si>
  <si>
    <t>E.1.01.03.05.000</t>
  </si>
  <si>
    <t>E.1.01.03.07.000</t>
  </si>
  <si>
    <t>E.1.01.03.09.000</t>
  </si>
  <si>
    <t>E.1.01.03.10.000</t>
  </si>
  <si>
    <t>E.1.01.03.11.000</t>
  </si>
  <si>
    <t>E.1.01.03.12.000</t>
  </si>
  <si>
    <t>E.1.01.03.13.000</t>
  </si>
  <si>
    <t>E.1.01.03.14.000</t>
  </si>
  <si>
    <t>E.1.01.03.15.000</t>
  </si>
  <si>
    <t>E.1.01.03.18.000</t>
  </si>
  <si>
    <t>E.1.01.03.19.000</t>
  </si>
  <si>
    <t>E.1.01.03.21.000</t>
  </si>
  <si>
    <t>E.1.01.03.22.000</t>
  </si>
  <si>
    <t>E.1.01.03.23.000</t>
  </si>
  <si>
    <t>E.1.01.03.24.000</t>
  </si>
  <si>
    <t>E.1.01.03.25.000</t>
  </si>
  <si>
    <t>Accisa sull'alcool e le bevande alcoliche</t>
  </si>
  <si>
    <t>E.1.01.03.26.000</t>
  </si>
  <si>
    <t>E.1.01.03.27.000</t>
  </si>
  <si>
    <t>E.1.01.03.28.000</t>
  </si>
  <si>
    <t>E.1.01.03.29.000</t>
  </si>
  <si>
    <t>E.1.01.03.30.000</t>
  </si>
  <si>
    <t>E.1.01.03.32.000</t>
  </si>
  <si>
    <t>E.1.01.03.33.000</t>
  </si>
  <si>
    <t>E.1.01.03.34.000</t>
  </si>
  <si>
    <t>E.1.01.03.35.000</t>
  </si>
  <si>
    <t>E.1.01.03.36.000</t>
  </si>
  <si>
    <t>E.1.01.03.37.000</t>
  </si>
  <si>
    <t>E.1.01.03.38.000</t>
  </si>
  <si>
    <t>E.1.01.03.45.000</t>
  </si>
  <si>
    <t>E.1.01.03.50.000</t>
  </si>
  <si>
    <t>E.1.01.03.56.000</t>
  </si>
  <si>
    <t>E.1.01.03.58.000</t>
  </si>
  <si>
    <t>E.1.01.03.62.000</t>
  </si>
  <si>
    <t>E.1.01.03.68.000</t>
  </si>
  <si>
    <t>E.1.01.03.71.000</t>
  </si>
  <si>
    <t>E.1.01.03.72.000</t>
  </si>
  <si>
    <t>E.1.01.03.74.000</t>
  </si>
  <si>
    <t>E.1.01.03.95.000</t>
  </si>
  <si>
    <t>E.1.01.03.96.000</t>
  </si>
  <si>
    <t>E.1.01.03.97.000</t>
  </si>
  <si>
    <t>E.1.01.03.98.000</t>
  </si>
  <si>
    <t>E.1.01.03.99.000</t>
  </si>
  <si>
    <t>Altri tributi devoluti e regolati alle autonomie speciali n.a.c.</t>
  </si>
  <si>
    <t>E.1.01.04.00.000</t>
  </si>
  <si>
    <t>Compartecipazioni di tributi</t>
  </si>
  <si>
    <t>E.1.01.04.01.000</t>
  </si>
  <si>
    <t>Compartecipazione IVA a Regioni - non Sanità</t>
  </si>
  <si>
    <t>E.1.01.04.02.000</t>
  </si>
  <si>
    <t>Addizionale regionale alla compartecipazione IVA</t>
  </si>
  <si>
    <t>E.1.01.04.03.000</t>
  </si>
  <si>
    <t>Compartecipazione al bollo auto</t>
  </si>
  <si>
    <t>E.1.01.04.04.000</t>
  </si>
  <si>
    <t>Compartecipazione al gasolio</t>
  </si>
  <si>
    <t>E.1.01.04.05.000</t>
  </si>
  <si>
    <t>E.1.01.04.06.000</t>
  </si>
  <si>
    <t>E.1.01.04.07.000</t>
  </si>
  <si>
    <t>E.1.01.04.08.000</t>
  </si>
  <si>
    <t>E.1.01.04.09.000</t>
  </si>
  <si>
    <t>Compartecipazioni accise benzina e gasolio destinate ad alimentare il Fondo Nazionale Trasporti di cui all'art.16 bis del DL 95/2012</t>
  </si>
  <si>
    <t>E.1.01.04.97.000</t>
  </si>
  <si>
    <t>Altre compartecipazioni di imposte a Regioni non destinati al finanziamento della spesa sanitaria</t>
  </si>
  <si>
    <t>E.1.01.04.98.000</t>
  </si>
  <si>
    <t>Altre compartecipazioni alle province n.a.c.</t>
  </si>
  <si>
    <t>E.1.01.04.99.000</t>
  </si>
  <si>
    <t>Altre compartecipazioni a comuni n.a.c.</t>
  </si>
  <si>
    <t>E.1.02.00.00.000</t>
  </si>
  <si>
    <t>Contributi sociali e premi</t>
  </si>
  <si>
    <t>E.1.02.01.00.000</t>
  </si>
  <si>
    <t>Contributi sociali e premi a carico del datore di lavoro e dei lavoratori</t>
  </si>
  <si>
    <t>E.1.02.01.01.000</t>
  </si>
  <si>
    <t>Contributi sociali a copertura di trattamenti pensionistici a carico del datore di lavoro e dei lavoratori</t>
  </si>
  <si>
    <t>E.1.02.01.02.000</t>
  </si>
  <si>
    <t>Contributi sociali a copertura di altri trattamenti previdenziali a carico del datore di lavoro e dei lavoratori</t>
  </si>
  <si>
    <t>E.1.02.01.03.000</t>
  </si>
  <si>
    <t>Premi assicurativi a carico del datore di lavoro e dei lavoratori</t>
  </si>
  <si>
    <t>E.1.02.01.04.000</t>
  </si>
  <si>
    <t>Quote di partecipazione a carico degli iscritti</t>
  </si>
  <si>
    <t>E.1.02.02.00.000</t>
  </si>
  <si>
    <t>Contributi sociali a carico delle persone non occupate</t>
  </si>
  <si>
    <t>E.1.02.02.01.000</t>
  </si>
  <si>
    <t>Contributi sociali a copertura di trattamenti pensionistici a carico delle persone non occupate</t>
  </si>
  <si>
    <t>E.1.02.02.02.000</t>
  </si>
  <si>
    <t>Contributi sociali a copertura di altri trattamenti previdenziali a carico delle persone non occupate</t>
  </si>
  <si>
    <t>E.1.02.02.03.000</t>
  </si>
  <si>
    <t>Premi assicurativi a carico delle persone non occupate</t>
  </si>
  <si>
    <t>E.1.03.00.00.000</t>
  </si>
  <si>
    <t>Fondi perequativi</t>
  </si>
  <si>
    <t>E.1.03.01.00.000</t>
  </si>
  <si>
    <t>Fondi perequativi da Amministrazioni Centrali</t>
  </si>
  <si>
    <t>E.1.03.01.01.000</t>
  </si>
  <si>
    <t>E.1.03.01.02.000</t>
  </si>
  <si>
    <t>Fondo perequativo dallo Stato - Sanità</t>
  </si>
  <si>
    <t>E.1.03.02.00.000</t>
  </si>
  <si>
    <t>E.1.03.02.01.000</t>
  </si>
  <si>
    <t>E.2.00.00.00.000</t>
  </si>
  <si>
    <t>E.2.01.00.00.000</t>
  </si>
  <si>
    <t>E.2.01.01.00.000</t>
  </si>
  <si>
    <t>Trasferimenti correnti da Amministrazioni pubbliche</t>
  </si>
  <si>
    <t>E.2.01.01.01.000</t>
  </si>
  <si>
    <t>E.2.01.01.02.000</t>
  </si>
  <si>
    <t>E.2.01.01.03.000</t>
  </si>
  <si>
    <t>E.2.01.01.04.000</t>
  </si>
  <si>
    <t>E.2.01.02.00.000</t>
  </si>
  <si>
    <t>E.2.01.02.01.000</t>
  </si>
  <si>
    <t>Trasferimenti correnti da famiglie</t>
  </si>
  <si>
    <t>E.2.01.03.00.000</t>
  </si>
  <si>
    <t>Trasferimenti correnti da Imprese</t>
  </si>
  <si>
    <t>E.2.01.03.01.000</t>
  </si>
  <si>
    <t>E.2.01.03.02.000</t>
  </si>
  <si>
    <t>E.2.01.04.00.000</t>
  </si>
  <si>
    <t>E.2.01.04.01.000</t>
  </si>
  <si>
    <t>E.2.01.05.00.000</t>
  </si>
  <si>
    <t>Trasferimenti correnti dall'Unione Europea e dal Resto del Mondo</t>
  </si>
  <si>
    <t>E.2.01.05.01.000</t>
  </si>
  <si>
    <t>E.2.01.05.02.000</t>
  </si>
  <si>
    <t>Trasferimenti correnti dal Resto del Mondo</t>
  </si>
  <si>
    <t>E.3.00.00.00.000</t>
  </si>
  <si>
    <t>E.3.01.00.00.000</t>
  </si>
  <si>
    <t>Vendita di beni e servizi e proventi derivanti dalla gestione dei beni</t>
  </si>
  <si>
    <t>E.3.01.01.00.000</t>
  </si>
  <si>
    <t>E.3.01.01.01.000</t>
  </si>
  <si>
    <t>E.3.01.02.00.000</t>
  </si>
  <si>
    <t>E.3.01.02.01.000</t>
  </si>
  <si>
    <t>Entrate dalla vendita di servizi</t>
  </si>
  <si>
    <t>E.3.01.02.02.000</t>
  </si>
  <si>
    <t>Entrate dall'erogazione di servizi universitari</t>
  </si>
  <si>
    <t>E.3.01.03.00.000</t>
  </si>
  <si>
    <t>E.3.01.03.01.000</t>
  </si>
  <si>
    <t>Canoni e concessioni e diritti reali di godimento</t>
  </si>
  <si>
    <t>E.3.01.03.02.000</t>
  </si>
  <si>
    <t>Fitti, noleggi e locazioni</t>
  </si>
  <si>
    <t>E.3.02.00.00.000</t>
  </si>
  <si>
    <t>Proventi derivanti dall'attività di controllo e repressione delle irregolarità e degli illeciti</t>
  </si>
  <si>
    <t>E.3.02.01.00.000</t>
  </si>
  <si>
    <t>E.3.02.01.01.000</t>
  </si>
  <si>
    <t>Proventi da multe, ammende, sanzioni e oblazioni a carico delle amministrazioni pubbliche</t>
  </si>
  <si>
    <t>E.3.02.01.02.000</t>
  </si>
  <si>
    <t>Proventi da risarcimento danni a carico delle amministrazioni pubbliche</t>
  </si>
  <si>
    <t>E.3.02.01.99.000</t>
  </si>
  <si>
    <t>Altre entrate derivanti dall'attività di controllo e repressione di irregolarità e illeciti delle amministrazioni pubbliche n.a.c.</t>
  </si>
  <si>
    <t>E.3.02.02.00.000</t>
  </si>
  <si>
    <t>E.3.02.02.01.000</t>
  </si>
  <si>
    <t>Proventi da multe, ammende, sanzioni e oblazioni a carico delle famiglie</t>
  </si>
  <si>
    <t>E.3.02.02.02.000</t>
  </si>
  <si>
    <t>Proventi da risarcimento danni a carico delle famiglie</t>
  </si>
  <si>
    <t>E.3.02.02.03.000</t>
  </si>
  <si>
    <t>Proventi da confische e sequestri in denaro a famiglie</t>
  </si>
  <si>
    <t>E.3.02.02.99.000</t>
  </si>
  <si>
    <t>Altre entrate derivanti dall'attività di controllo e repressione di irregolarità e illeciti delle famiglie n.a.c.</t>
  </si>
  <si>
    <t>E.3.02.03.00.000</t>
  </si>
  <si>
    <t>E.3.02.03.01.000</t>
  </si>
  <si>
    <t>Proventi da multe, ammende, sanzioni e oblazioni a carico delle imprese</t>
  </si>
  <si>
    <t>E.3.02.03.02.000</t>
  </si>
  <si>
    <t>Proventi da risarcimento danni a carico delle imprese</t>
  </si>
  <si>
    <t>E.3.02.03.03.000</t>
  </si>
  <si>
    <t>Proventi da confische e sequestri in denaro a carico delle imprese</t>
  </si>
  <si>
    <t>E.3.02.03.99.000</t>
  </si>
  <si>
    <t>Altre entrate derivanti dall'attività di controllo e repressione delle irregolarità e degli illeciti delle imprese n.a.c.</t>
  </si>
  <si>
    <t>E.3.02.04.00.000</t>
  </si>
  <si>
    <t>E.3.02.04.01.000</t>
  </si>
  <si>
    <t>Proventi da multe, ammende, sanzioni e oblazioni a carico delle Istituzioni Sociali Private</t>
  </si>
  <si>
    <t>E.3.02.04.02.000</t>
  </si>
  <si>
    <t>Proventi da risarcimento danni a carico delle Istituzioni Sociali Private</t>
  </si>
  <si>
    <t>E.3.02.04.03.000</t>
  </si>
  <si>
    <t>Proventi da confische e sequestri in denaro a Istituzioni Sociali Private</t>
  </si>
  <si>
    <t>E.3.02.04.99.000</t>
  </si>
  <si>
    <t>Altre entrate derivanti dall'attività di controllo e repressione delle irregolarità e degli illeciti delle Istituzioni Sociali Private n.a.c.</t>
  </si>
  <si>
    <t>E.3.03.00.00.000</t>
  </si>
  <si>
    <t>Interessi attivi</t>
  </si>
  <si>
    <t>E.3.03.01.00.000</t>
  </si>
  <si>
    <t>E.3.03.01.01.000</t>
  </si>
  <si>
    <t>Interessi attivi da titoli obbligazionari a breve termine</t>
  </si>
  <si>
    <t>E.3.03.01.02.000</t>
  </si>
  <si>
    <t>Interessi attivi da finanziamenti a breve termine</t>
  </si>
  <si>
    <t>E.3.03.02.00.000</t>
  </si>
  <si>
    <t>Interessi attivi da titoli o finanziamenti a medio - lungo termine</t>
  </si>
  <si>
    <t>E.3.03.02.01.000</t>
  </si>
  <si>
    <t>E.3.03.02.02.000</t>
  </si>
  <si>
    <t>Interessi attivi da mutui e altri finanziamenti a medio lungo termine</t>
  </si>
  <si>
    <t>E.3.03.03.00.000</t>
  </si>
  <si>
    <t>E.3.03.03.01.000</t>
  </si>
  <si>
    <t>Interessi attivi da derivati</t>
  </si>
  <si>
    <t>E.3.03.03.02.000</t>
  </si>
  <si>
    <t>Interessi attivi di mora</t>
  </si>
  <si>
    <t>E.3.03.03.03.000</t>
  </si>
  <si>
    <t>Interessi attivi da conti della tesoreria dello Stato o di altre Amministrazioni pubbliche</t>
  </si>
  <si>
    <t>E.3.03.03.04.000</t>
  </si>
  <si>
    <t>Interessi attivi da depositi bancari o postali</t>
  </si>
  <si>
    <t>E.3.03.03.05.000</t>
  </si>
  <si>
    <t>Retrocessioni interessi</t>
  </si>
  <si>
    <t>E.3.03.03.06.000</t>
  </si>
  <si>
    <t>Remunerazione conto disponibilità</t>
  </si>
  <si>
    <t>E.3.03.03.07.000</t>
  </si>
  <si>
    <t>Remunerazione su depositi fruttiferi presso Banca d'Italia</t>
  </si>
  <si>
    <t>E.3.03.03.99.000</t>
  </si>
  <si>
    <t>Altri interessi attivi diversi</t>
  </si>
  <si>
    <t>E.3.04.00.00.000</t>
  </si>
  <si>
    <t>E.3.04.01.00.000</t>
  </si>
  <si>
    <t>E.3.04.01.01.000</t>
  </si>
  <si>
    <t>Rendimenti da fondi immobiliari</t>
  </si>
  <si>
    <t>E.3.04.01.02.000</t>
  </si>
  <si>
    <t>Rendimenti da altri fondi comuni di investimento</t>
  </si>
  <si>
    <t>E.3.04.02.00.000</t>
  </si>
  <si>
    <t>E.3.04.02.01.000</t>
  </si>
  <si>
    <t>Entrate derivanti dalla distribuzione di dividendi da imprese incluse nelle Amministrazioni Centrali</t>
  </si>
  <si>
    <t>E.3.04.02.02.000</t>
  </si>
  <si>
    <t>Entrate derivanti dalla distribuzione di dividendi da imprese incluse nelle Amministrazioni Locali</t>
  </si>
  <si>
    <t>E.3.04.02.03.000</t>
  </si>
  <si>
    <t>Entrate derivanti dalla distribuzione di dividendi da altre imprese</t>
  </si>
  <si>
    <t>E.3.04.03.00.000</t>
  </si>
  <si>
    <t>E.3.04.03.01.000</t>
  </si>
  <si>
    <t>E.3.04.99.00.000</t>
  </si>
  <si>
    <t>E.3.04.99.01.000</t>
  </si>
  <si>
    <t>Proventi finanziari derivanti dalla estinzione anticipata di prestiti</t>
  </si>
  <si>
    <t>E.3.04.99.99.000</t>
  </si>
  <si>
    <t>Altre entrate da redditi da capitale n.a.c.</t>
  </si>
  <si>
    <t>E.3.05.00.00.000</t>
  </si>
  <si>
    <t>Rimborsi e altre entrate correnti</t>
  </si>
  <si>
    <t>E.3.05.01.00.000</t>
  </si>
  <si>
    <t>E.3.05.01.01.000</t>
  </si>
  <si>
    <t>Indennizzi di assicurazione contro i danni</t>
  </si>
  <si>
    <t>E.3.05.01.99.000</t>
  </si>
  <si>
    <t>Altri indennizzi di assicurazione n.a.c.</t>
  </si>
  <si>
    <t>E.3.05.02.00.000</t>
  </si>
  <si>
    <t>E.3.05.02.01.000</t>
  </si>
  <si>
    <t>Rimborsi ricevuti per spese di personale (comando, distacco, fuori ruolo, convenzioni, ecc.)</t>
  </si>
  <si>
    <t>E.3.05.02.02.000</t>
  </si>
  <si>
    <t>Entrate per rimborsi di imposte</t>
  </si>
  <si>
    <t>E.3.05.02.03.000</t>
  </si>
  <si>
    <t>Entrate da rimborsi, recuperi e restituzioni di somme non dovute o incassate in eccesso</t>
  </si>
  <si>
    <t>E.3.05.02.04.000</t>
  </si>
  <si>
    <t>Incassi per azioni di rivalsa nei confronti di terzi</t>
  </si>
  <si>
    <t>E.3.05.99.00.000</t>
  </si>
  <si>
    <t>E.3.05.99.01.000</t>
  </si>
  <si>
    <t>Flussi attivi SWAP Infrastrutture S.p.A.</t>
  </si>
  <si>
    <t>E.3.05.99.02.000</t>
  </si>
  <si>
    <t>Fondi incentivanti il personale (legge Merloni)</t>
  </si>
  <si>
    <t>E.3.05.99.03.000</t>
  </si>
  <si>
    <t>Entrate per sterilizzazione Inversione contabile IVA (reverse charge)</t>
  </si>
  <si>
    <t>E.3.05.99.99.000</t>
  </si>
  <si>
    <t>E.4.00.00.00.000</t>
  </si>
  <si>
    <t>E.4.01.00.00.000</t>
  </si>
  <si>
    <t>Tributi in conto capitale</t>
  </si>
  <si>
    <t>E.4.01.01.00.000</t>
  </si>
  <si>
    <t>E.4.01.01.01.000</t>
  </si>
  <si>
    <t>Condoni edilizi e sanatoria opere edilizie abusive</t>
  </si>
  <si>
    <t>E.4.01.01.99.000</t>
  </si>
  <si>
    <t>Altre imposte in conto capitale relative a condoni e sanatorie n.a.c.</t>
  </si>
  <si>
    <t>E.4.01.02.00.000</t>
  </si>
  <si>
    <t>E.4.01.02.99.000</t>
  </si>
  <si>
    <t>Altre imposte in conto capitale n.a.c.</t>
  </si>
  <si>
    <t>E.4.02.00.00.000</t>
  </si>
  <si>
    <t>E.4.02.01.00.000</t>
  </si>
  <si>
    <t>E.4.02.01.01.000</t>
  </si>
  <si>
    <t>Contributi agli investimenti da Amministrazioni Centrali</t>
  </si>
  <si>
    <t>E.4.02.01.02.000</t>
  </si>
  <si>
    <t>Contributi agli investimenti da Amministrazioni Locali</t>
  </si>
  <si>
    <t>E.4.02.01.03.000</t>
  </si>
  <si>
    <t>Contributi agli investimenti da Enti di Previdenza</t>
  </si>
  <si>
    <t>E.4.02.01.04.000</t>
  </si>
  <si>
    <t>Contributi agli investimenti interni da organismi interni e/o unità locali della amministrazione</t>
  </si>
  <si>
    <t>E.4.02.02.00.000</t>
  </si>
  <si>
    <t>E.4.02.02.01.000</t>
  </si>
  <si>
    <t>E.4.02.03.00.000</t>
  </si>
  <si>
    <t>E.4.02.03.01.000</t>
  </si>
  <si>
    <t>Contributi agli investimenti da imprese controllate</t>
  </si>
  <si>
    <t>E.4.02.03.02.000</t>
  </si>
  <si>
    <t>Contributi agli investimenti da altre imprese partecipate</t>
  </si>
  <si>
    <t>E.4.02.03.03.000</t>
  </si>
  <si>
    <t>Contributi agli investimenti da altre Imprese</t>
  </si>
  <si>
    <t>E.4.02.04.00.000</t>
  </si>
  <si>
    <t>Contributi agli investimenti da Istituzioni Sociali Private</t>
  </si>
  <si>
    <t>E.4.02.04.01.000</t>
  </si>
  <si>
    <t>E.4.02.05.00.000</t>
  </si>
  <si>
    <t>E.4.02.05.01.000</t>
  </si>
  <si>
    <t>Fondo europeo agricolo per lo sviluppo rurale (FEASR)</t>
  </si>
  <si>
    <t>E.4.02.05.02.000</t>
  </si>
  <si>
    <t>Fondo europeo per la pesca (FEP)</t>
  </si>
  <si>
    <t>E.4.02.05.03.000</t>
  </si>
  <si>
    <t>Fondo europeo di sviluppo regionale (FESR)</t>
  </si>
  <si>
    <t>E.4.02.05.04.000</t>
  </si>
  <si>
    <t>Fondo Sociale Europeo (FSE)</t>
  </si>
  <si>
    <t>E.4.02.05.05.000</t>
  </si>
  <si>
    <t>Fondo Europeo Agricolo di Orientamento e di Garanzia</t>
  </si>
  <si>
    <t>E.4.02.05.06.000</t>
  </si>
  <si>
    <t>Strumento finanziario di orientamento della pesca (SFOP)</t>
  </si>
  <si>
    <t>E.4.02.05.07.000</t>
  </si>
  <si>
    <t>Contributi agli investimenti dal Resto del Mondo</t>
  </si>
  <si>
    <t>E.4.02.05.99.000</t>
  </si>
  <si>
    <t>Altri contributi agli investimenti dall'Unione Europea</t>
  </si>
  <si>
    <t>E.4.02.06.00.000</t>
  </si>
  <si>
    <t>E.4.02.06.01.000</t>
  </si>
  <si>
    <t>Contributi agli investimenti direttamente destinati al rimborso di prestiti da Amministrazioni Centrali</t>
  </si>
  <si>
    <t>E.4.02.06.02.000</t>
  </si>
  <si>
    <t>Contributi agli investimenti direttamente destinati al rimborso di prestiti da Amministrazioni Locali</t>
  </si>
  <si>
    <t>E.4.02.06.03.000</t>
  </si>
  <si>
    <t>Contributi agli investimenti direttamente destinati al rimborso di prestiti da Enti di Previdenza</t>
  </si>
  <si>
    <t>E.4.02.06.04.000</t>
  </si>
  <si>
    <t>Contributi agli investimenti direttamente destinati al rimborso di prestiti da organismi interni e/o unità locali della amministrazione</t>
  </si>
  <si>
    <t>E.4.02.07.00.000</t>
  </si>
  <si>
    <t>Contributi agli investimenti direttamente destinati al rimborso di prestiti  da Famiglie</t>
  </si>
  <si>
    <t>E.4.02.07.01.000</t>
  </si>
  <si>
    <t>E.4.02.08.00.000</t>
  </si>
  <si>
    <t>Contributi agli investimenti direttamente destinati al rimborso di prestiti  da Imprese</t>
  </si>
  <si>
    <t>E.4.02.08.01.000</t>
  </si>
  <si>
    <t>Contributi agli investimenti direttamente destinati al rimborso di prestiti  da imprese controllate</t>
  </si>
  <si>
    <t>E.4.02.08.02.000</t>
  </si>
  <si>
    <t>Contributi agli investimenti direttamente destinati al rimborso di prestiti  da altre imprese partecipate</t>
  </si>
  <si>
    <t>E.4.02.08.03.000</t>
  </si>
  <si>
    <t>Contributi agli investimenti direttamente destinati al rimborso di prestiti  da altre Imprese</t>
  </si>
  <si>
    <t>E.4.02.09.00.000</t>
  </si>
  <si>
    <t>Contributi agli investimenti direttamente destinati al rimborso di prestiti  da Istituzioni Sociali Private</t>
  </si>
  <si>
    <t>E.4.02.09.01.000</t>
  </si>
  <si>
    <t>E.4.02.10.00.000</t>
  </si>
  <si>
    <t>Contributi agli investimenti direttamente destinati al rimborso di prestiti  dall'Unione Europea e dal Resto del Mondo</t>
  </si>
  <si>
    <t>E.4.02.10.01.000</t>
  </si>
  <si>
    <t>Contributi agli investimenti direttamente destinati al rimborso di prestiti  dall'Unione Europea</t>
  </si>
  <si>
    <t>E.4.02.10.02.000</t>
  </si>
  <si>
    <t>Contributi agli investimenti direttamente destinati al rimborso di prestiti  dal Resto del Mondo</t>
  </si>
  <si>
    <t>E.4.03.00.00.000</t>
  </si>
  <si>
    <t>E.4.03.01.00.000</t>
  </si>
  <si>
    <t>E.4.03.01.01.000</t>
  </si>
  <si>
    <t>Trasferimenti in conto capitale per assunzione di debiti dell'amministrazione da parte di Amministrazioni Centrali</t>
  </si>
  <si>
    <t>E.4.03.01.02.000</t>
  </si>
  <si>
    <t>Trasferimenti in conto capitale per assunzione di debiti dell'amministrazione da parte di Amministrazioni Locali</t>
  </si>
  <si>
    <t>E.4.03.01.03.000</t>
  </si>
  <si>
    <t>Trasferimenti in conto capitale per assunzione di debiti dell'amministrazione da parte di Enti di Previdenza</t>
  </si>
  <si>
    <t>E.4.03.01.04.000</t>
  </si>
  <si>
    <t>Trasferimenti in conto capitale per assunzione di debiti dell'amministrazione da parte di organismi interni e/o unità locali della amministrazione</t>
  </si>
  <si>
    <t>E.4.03.02.00.000</t>
  </si>
  <si>
    <t>E.4.03.02.01.000</t>
  </si>
  <si>
    <t>Trasferimenti in conto capitale per assunzione di debiti dell'amministrazione da parte di imprese controllate</t>
  </si>
  <si>
    <t>E.4.03.02.02.000</t>
  </si>
  <si>
    <t>Trasferimenti in conto capitale per assunzione di debiti dell'amministrazione da parte di altre imprese partecipate</t>
  </si>
  <si>
    <t>E.4.03.02.99.000</t>
  </si>
  <si>
    <t>Trasferimenti in conto capitale per assunzione di debiti dell'amministrazione da parte di altre Imprese</t>
  </si>
  <si>
    <t>E.4.03.03.00.000</t>
  </si>
  <si>
    <t>E.4.03.03.01.000</t>
  </si>
  <si>
    <t>Trasferimenti in conto capitale per assunzione di debiti dell'amministrazione da parte dell'Unione Europea</t>
  </si>
  <si>
    <t>E.4.03.03.02.000</t>
  </si>
  <si>
    <t>Trasferimenti in conto capitale per assunzione di debiti dell'amministrazione da parte del Resto del Mondo</t>
  </si>
  <si>
    <t>E.4.03.04.00.000</t>
  </si>
  <si>
    <t>Trasferimenti in conto capitale da parte di amministrazioni pubbliche per cancellazione di debiti dell'amministrazione</t>
  </si>
  <si>
    <t>E.4.03.04.01.000</t>
  </si>
  <si>
    <t>Trasferimenti in conto capitale da parte di Amministrazioni Centrali per cancellazione di debiti dell'amministrazione</t>
  </si>
  <si>
    <t>E.4.03.04.02.000</t>
  </si>
  <si>
    <t>Trasferimenti in conto capitale da parte di Amministrazioni Locali per cancellazione di debiti dell'amministrazione</t>
  </si>
  <si>
    <t>E.4.03.04.03.000</t>
  </si>
  <si>
    <t>Trasferimenti in conto capitale da parte di Enti di Previdenza per cancellazione di debiti dell'amministrazione</t>
  </si>
  <si>
    <t>E.4.03.04.04.000</t>
  </si>
  <si>
    <t>Trasferimenti in conto capitale da parte di organismi interni e/o unità locali della amministrazione per cancellazione di debiti dell'amministrazione</t>
  </si>
  <si>
    <t>E.4.03.05.00.000</t>
  </si>
  <si>
    <t>Trasferimenti in conto capitale da parte di Imprese per cancellazione di debiti dell'amministrazione</t>
  </si>
  <si>
    <t>E.4.03.05.01.000</t>
  </si>
  <si>
    <t>Trasferimenti in conto capitale da parte di imprese controllate per cancellazione di debiti dell'amministrazione</t>
  </si>
  <si>
    <t>E.4.03.05.02.000</t>
  </si>
  <si>
    <t>Trasferimenti in conto capitale da parte di altre imprese partecipate per cancellazione di debiti dell'amministrazione</t>
  </si>
  <si>
    <t>E.4.03.05.99.000</t>
  </si>
  <si>
    <t>Trasferimenti in conto capitale da parte di altre Imprese per cancellazione di debiti dell'amministrazione</t>
  </si>
  <si>
    <t>E.4.03.06.00.000</t>
  </si>
  <si>
    <t>Trasferimenti in conto capitale da parte dell'Unione Europea e Resto del Mondo per cancellazione di debiti dell'amministrazione</t>
  </si>
  <si>
    <t>E.4.03.06.01.000</t>
  </si>
  <si>
    <t>Trasferimenti in conto capitale da parte dell'Unione Europea per cancellazione di debiti dell'amministrazione</t>
  </si>
  <si>
    <t>E.4.03.06.02.000</t>
  </si>
  <si>
    <t>Trasferimenti in conto capitale da parte del Resto del Mondo per cancellazione di debiti dell'amministrazione</t>
  </si>
  <si>
    <t>E.4.03.07.00.000</t>
  </si>
  <si>
    <t>E.4.03.07.01.000</t>
  </si>
  <si>
    <t>Trasferimenti in conto capitale per ripiano disavanzi pregressi da Amministrazioni Centrali</t>
  </si>
  <si>
    <t>E.4.03.07.02.000</t>
  </si>
  <si>
    <t>Trasferimenti in conto capitale per ripiano disavanzi pregressi da Amministrazioni Locali</t>
  </si>
  <si>
    <t>E.4.03.07.03.000</t>
  </si>
  <si>
    <t>Trasferimenti in conto capitale per ripiano disavanzi pregressi da Enti di Previdenza</t>
  </si>
  <si>
    <t>E.4.03.07.04.000</t>
  </si>
  <si>
    <t>Trasferimenti in conto capitale per ripiano disavanzi pregressi da organismi interni e/o unità locali della amministrazione</t>
  </si>
  <si>
    <t>E.4.03.08.00.000</t>
  </si>
  <si>
    <t>E.4.03.08.01.000</t>
  </si>
  <si>
    <t>Trasferimenti in conto capitale per ripiano disavanzi pregressi da imprese controllate</t>
  </si>
  <si>
    <t>E.4.03.08.02.000</t>
  </si>
  <si>
    <t>Trasferimenti in conto capitale per ripiano disavanzi pregressi da altre imprese partecipate</t>
  </si>
  <si>
    <t>E.4.03.08.99.000</t>
  </si>
  <si>
    <t>Trasferimenti in conto capitale per ripiano disavanzi pregressi da altre Imprese</t>
  </si>
  <si>
    <t>E.4.03.09.00.000</t>
  </si>
  <si>
    <t>E.4.03.09.01.000</t>
  </si>
  <si>
    <t>Trasferimenti in conto capitale per ripiano disavanzi pregressi dall'Unione Europea</t>
  </si>
  <si>
    <t>E.4.03.09.02.000</t>
  </si>
  <si>
    <t>Trasferimenti in conto capitale per ripiano disavanzi pregressi dal Resto del Mondo</t>
  </si>
  <si>
    <t>E.4.03.10.00.000</t>
  </si>
  <si>
    <t>E.4.03.10.01.000</t>
  </si>
  <si>
    <t>Altri trasferimenti in conto capitale da Amministrazioni Centrali</t>
  </si>
  <si>
    <t>E.4.03.10.02.000</t>
  </si>
  <si>
    <t>Altri trasferimenti in conto capitale da Amministrazioni Locali</t>
  </si>
  <si>
    <t>E.4.03.10.03.000</t>
  </si>
  <si>
    <t>Altri trasferimenti in conto capitale da Enti di Previdenza</t>
  </si>
  <si>
    <t>E.4.03.10.04.000</t>
  </si>
  <si>
    <t>Altri trasferimenti in conto capitale da organismi interni e/o unità locali della amministrazione</t>
  </si>
  <si>
    <t>E.4.03.11.00.000</t>
  </si>
  <si>
    <t>E.4.03.11.01.000</t>
  </si>
  <si>
    <t>E.4.03.12.00.000</t>
  </si>
  <si>
    <t>E.4.03.12.01.000</t>
  </si>
  <si>
    <t>Altri trasferimenti in conto capitale da imprese controllate</t>
  </si>
  <si>
    <t>E.4.03.12.02.000</t>
  </si>
  <si>
    <t>Altri trasferimenti in conto capitale da altre imprese partecipate</t>
  </si>
  <si>
    <t>E.4.03.12.99.000</t>
  </si>
  <si>
    <t>Altri trasferimenti in conto capitale da altre Imprese</t>
  </si>
  <si>
    <t>E.4.03.13.00.000</t>
  </si>
  <si>
    <t>Altri trasferimenti in conto capitale da Istituzioni Sociali Private</t>
  </si>
  <si>
    <t>E.4.03.13.01.000</t>
  </si>
  <si>
    <t>E.4.03.14.00.000</t>
  </si>
  <si>
    <t>E.4.03.14.01.000</t>
  </si>
  <si>
    <t>Altri trasferimenti in conto capitale dall'Unione Europea</t>
  </si>
  <si>
    <t>E.4.03.14.02.000</t>
  </si>
  <si>
    <t>Altri trasferimenti in conto capitale dal Resto del Mondo</t>
  </si>
  <si>
    <t>E.4.04.00.00.000</t>
  </si>
  <si>
    <t>Entrate da alienazione di beni materiali e immateriali</t>
  </si>
  <si>
    <t>E.4.04.01.00.000</t>
  </si>
  <si>
    <t>E.4.04.01.01.000</t>
  </si>
  <si>
    <t>Alienazione di Mezzi di trasporto ad uso civile, di sicurezza e ordine pubblico</t>
  </si>
  <si>
    <t>E.4.04.01.02.000</t>
  </si>
  <si>
    <t>Alienazione di Mezzi di trasporto ad uso militare</t>
  </si>
  <si>
    <t>E.4.04.01.03.000</t>
  </si>
  <si>
    <t>Alienazione di mobili e arredi</t>
  </si>
  <si>
    <t>E.4.04.01.04.000</t>
  </si>
  <si>
    <t>Alienazione di impianti e macchinari</t>
  </si>
  <si>
    <t>E.4.04.01.05.000</t>
  </si>
  <si>
    <t>Alienazione di attrezzature scientifiche e sanitarie</t>
  </si>
  <si>
    <t>E.4.04.01.06.000</t>
  </si>
  <si>
    <t>Alienazione di macchine per ufficio</t>
  </si>
  <si>
    <t>E.4.04.01.07.000</t>
  </si>
  <si>
    <t>Alienazione di hardware</t>
  </si>
  <si>
    <t>E.4.04.01.08.000</t>
  </si>
  <si>
    <t>Alienazione di Beni immobili</t>
  </si>
  <si>
    <t>E.4.04.01.09.000</t>
  </si>
  <si>
    <t>Alienazione di Oggetti di valore</t>
  </si>
  <si>
    <t>E.4.04.01.10.000</t>
  </si>
  <si>
    <t>Alienazione di diritti reali</t>
  </si>
  <si>
    <t>E.4.04.01.99.000</t>
  </si>
  <si>
    <t>Alienazione di altri beni materiali</t>
  </si>
  <si>
    <t>E.4.04.02.00.000</t>
  </si>
  <si>
    <t>E.4.04.02.01.000</t>
  </si>
  <si>
    <t>Cessione di Terreni</t>
  </si>
  <si>
    <t>E.4.04.02.02.000</t>
  </si>
  <si>
    <t>Cessione di beni del patrimonio naturale non prodotto</t>
  </si>
  <si>
    <t>E.4.04.03.00.000</t>
  </si>
  <si>
    <t>E.4.04.03.01.000</t>
  </si>
  <si>
    <t>Alienazione di software</t>
  </si>
  <si>
    <t>E.4.04.03.02.000</t>
  </si>
  <si>
    <t>Alienazione di Brevetti</t>
  </si>
  <si>
    <t>E.4.04.03.03.000</t>
  </si>
  <si>
    <t>Alienazione di Opere dell'ingegno e Diritti d'autore</t>
  </si>
  <si>
    <t>E.4.04.03.99.000</t>
  </si>
  <si>
    <t>Alienazione di altri beni immateriali n.a.c.</t>
  </si>
  <si>
    <t>E.4.05.00.00.000</t>
  </si>
  <si>
    <t>Altre entrate in conto capitale</t>
  </si>
  <si>
    <t>E.4.05.01.00.000</t>
  </si>
  <si>
    <t>E.4.05.01.01.000</t>
  </si>
  <si>
    <t>E.4.05.02.00.000</t>
  </si>
  <si>
    <t>E.4.05.02.01.000</t>
  </si>
  <si>
    <t>E.4.05.03.00.000</t>
  </si>
  <si>
    <t>E.4.05.03.01.000</t>
  </si>
  <si>
    <t>Entrate in conto capitale dovute a rimborsi, recuperi e restituzioni di somme non dovute o incassate in eccesso da Amministrazioni Centrali</t>
  </si>
  <si>
    <t>E.4.05.03.02.000</t>
  </si>
  <si>
    <t>Entrate in conto capitale dovute a rimborsi, recuperi e restituzioni di somme non dovute o incassate in eccesso da Amministrazioni Locali</t>
  </si>
  <si>
    <t>E.4.05.03.03.000</t>
  </si>
  <si>
    <t>Entrate in conto capitale dovute a rimborsi, recuperi e restituzioni di somme non dovute o incassate in eccesso da Enti Previdenziali</t>
  </si>
  <si>
    <t>E.4.05.03.04.000</t>
  </si>
  <si>
    <t>Entrate in conto capitale dovute a rimborsi, recuperi e restituzioni di somme non dovute o incassate in eccesso da Famiglie</t>
  </si>
  <si>
    <t>E.4.05.03.05.000</t>
  </si>
  <si>
    <t>Entrate in conto capitale dovute a rimborsi, recuperi e restituzioni di somme non dovute o incassate in eccesso da Imprese</t>
  </si>
  <si>
    <t>E.4.05.03.06.000</t>
  </si>
  <si>
    <t>Entrate in conto capitale dovute a rimborsi, recuperi e restituzioni di somme non dovute o incassate in eccesso da ISP</t>
  </si>
  <si>
    <t>E.4.05.04.00.000</t>
  </si>
  <si>
    <t>E.4.05.04.99.000</t>
  </si>
  <si>
    <t>E.5.00.00.00.000</t>
  </si>
  <si>
    <t>E.5.01.00.00.000</t>
  </si>
  <si>
    <t>Alienazione di attività finanziarie</t>
  </si>
  <si>
    <t>E.5.01.01.00.000</t>
  </si>
  <si>
    <t>E.5.01.01.01.000</t>
  </si>
  <si>
    <t>Alienazione di partecipazioni in imprese incluse nelle Amministrazioni Centrali</t>
  </si>
  <si>
    <t>E.5.01.01.02.000</t>
  </si>
  <si>
    <t>Alienazione di partecipazioni in imprese incluse nelle Amministrazioni Locali</t>
  </si>
  <si>
    <t>E.5.01.01.03.000</t>
  </si>
  <si>
    <t>Alienazione di partecipazioni in altre imprese</t>
  </si>
  <si>
    <t>E.5.01.01.04.000</t>
  </si>
  <si>
    <t>Alienazione di partecipazioni in Istituzioni sociali private - ISP</t>
  </si>
  <si>
    <t>E.5.01.02.00.000</t>
  </si>
  <si>
    <t>E.5.01.02.01.000</t>
  </si>
  <si>
    <t>Alienazione di quote di fondi immobiliari</t>
  </si>
  <si>
    <t>E.5.01.02.99.000</t>
  </si>
  <si>
    <t>Alienazione di quote di altri fondi comuni di investimento</t>
  </si>
  <si>
    <t>E.5.01.03.00.000</t>
  </si>
  <si>
    <t>E.5.01.03.01.000</t>
  </si>
  <si>
    <t>Alienazione di titoli obbligazionari a breve termine emessi da Amministrazioni Centrali</t>
  </si>
  <si>
    <t>E.5.01.03.02.000</t>
  </si>
  <si>
    <t>Alienazione di titoli obbligazionari a breve termine emessi da Amministrazioni Locali</t>
  </si>
  <si>
    <t>E.5.01.03.03.000</t>
  </si>
  <si>
    <t>Alienazione di titoli obbligazionari a breve termine emessi da altri soggetti residenti</t>
  </si>
  <si>
    <t>E.5.01.03.04.000</t>
  </si>
  <si>
    <t>Alienazione di titoli obbligazionari a breve termine emessi da soggetti non residenti</t>
  </si>
  <si>
    <t>E.5.01.04.00.000</t>
  </si>
  <si>
    <t>E.5.01.04.01.000</t>
  </si>
  <si>
    <t>Alienazione di titoli obbligazionari a medio-lungo termine emessi da Amministrazioni Centrali</t>
  </si>
  <si>
    <t>E.5.01.04.02.000</t>
  </si>
  <si>
    <t>Alienazione di titoli obbligazionari a medio-lungo termine emessi da Amministrazioni Locali</t>
  </si>
  <si>
    <t>E.5.01.04.03.000</t>
  </si>
  <si>
    <t>Alienazione di titoli obbligazionari a medio-lungo termine emessi da altri soggetti residenti</t>
  </si>
  <si>
    <t>E.5.01.04.04.000</t>
  </si>
  <si>
    <t>Alienazione di titoli obbligazionari a medio-lungo termine emessi da soggetti non residenti</t>
  </si>
  <si>
    <t>E.5.02.00.00.000</t>
  </si>
  <si>
    <t>Riscossione crediti di breve termine</t>
  </si>
  <si>
    <t>E.5.02.01.00.000</t>
  </si>
  <si>
    <t>E.5.02.01.01.000</t>
  </si>
  <si>
    <t>Riscossione crediti di breve termine a tasso agevolato da Amministrazioni Centrali</t>
  </si>
  <si>
    <t>E.5.02.01.02.000</t>
  </si>
  <si>
    <t>Riscossione crediti di breve termine a tasso agevolato da Amministrazioni Locali</t>
  </si>
  <si>
    <t>E.5.02.01.03.000</t>
  </si>
  <si>
    <t>Riscossione crediti di breve termine a tasso agevolato da Enti di Previdenza</t>
  </si>
  <si>
    <t>E.5.02.01.04.000</t>
  </si>
  <si>
    <t>Riscossione crediti di breve termine a tasso agevolato da organismi interni e/o unità locali della amministrazione</t>
  </si>
  <si>
    <t>E.5.02.02.00.000</t>
  </si>
  <si>
    <t>Riscossione crediti di breve termine a tasso agevolato da Famiglie</t>
  </si>
  <si>
    <t>E.5.02.02.01.000</t>
  </si>
  <si>
    <t>E.5.02.03.00.000</t>
  </si>
  <si>
    <t>E.5.02.03.01.000</t>
  </si>
  <si>
    <t>Riscossione crediti di breve termine a tasso agevolato da imprese controllate</t>
  </si>
  <si>
    <t>E.5.02.03.02.000</t>
  </si>
  <si>
    <t>Riscossione crediti di breve termine a tasso agevolato da altre imprese partecipate</t>
  </si>
  <si>
    <t>E.5.02.03.03.000</t>
  </si>
  <si>
    <t>Riscossione crediti di breve termine a tasso agevolato dalla Cassa Depositi e prestiti</t>
  </si>
  <si>
    <t>E.5.02.03.99.000</t>
  </si>
  <si>
    <t>Riscossione crediti di breve termine a tasso agevolato da altre Imprese</t>
  </si>
  <si>
    <t>E.5.02.04.00.000</t>
  </si>
  <si>
    <t>Riscossione crediti di breve termine a tasso agevolato da Istituzioni Sociali Private</t>
  </si>
  <si>
    <t>E.5.02.04.01.000</t>
  </si>
  <si>
    <t>E.5.02.05.00.000</t>
  </si>
  <si>
    <t>E.5.02.05.01.000</t>
  </si>
  <si>
    <t>Riscossione crediti di breve termine a tasso agevolato dall'Unione Europea</t>
  </si>
  <si>
    <t>E.5.02.05.02.000</t>
  </si>
  <si>
    <t>Riscossione crediti di breve termine a tasso agevolato dal Resto del Mondo</t>
  </si>
  <si>
    <t>E.5.02.06.00.000</t>
  </si>
  <si>
    <t>E.5.02.06.01.000</t>
  </si>
  <si>
    <t>Riscossione crediti di breve termine a tasso non agevolato da Amministrazioni Centrali</t>
  </si>
  <si>
    <t>E.5.02.06.02.000</t>
  </si>
  <si>
    <t>Riscossione crediti di breve termine a tasso non agevolato da Amministrazioni Locali</t>
  </si>
  <si>
    <t>E.5.02.06.03.000</t>
  </si>
  <si>
    <t>Riscossione crediti di breve termine a tasso non agevolato da Enti di Previdenza</t>
  </si>
  <si>
    <t>E.5.02.06.04.000</t>
  </si>
  <si>
    <t>Riscossione crediti di breve termine a tasso non agevolato da organismi interni e/o unità locali della amministrazione</t>
  </si>
  <si>
    <t>E.5.02.07.00.000</t>
  </si>
  <si>
    <t>E.5.02.07.01.000</t>
  </si>
  <si>
    <t>E.5.02.08.00.000</t>
  </si>
  <si>
    <t>E.5.02.08.01.000</t>
  </si>
  <si>
    <t>Riscossione crediti di breve termine a tasso non agevolato da imprese controllate</t>
  </si>
  <si>
    <t>E.5.02.08.02.000</t>
  </si>
  <si>
    <t>Riscossione crediti di breve termine a tasso non agevolato da altre imprese partecipate</t>
  </si>
  <si>
    <t>E.5.02.08.03.000</t>
  </si>
  <si>
    <t>Riscossione crediti di breve termine a tasso non agevolato da Cassa Depositi e prestiti</t>
  </si>
  <si>
    <t>E.5.02.08.99.000</t>
  </si>
  <si>
    <t>Riscossione crediti di breve termine a tasso non agevolato da altre Imprese</t>
  </si>
  <si>
    <t>E.5.02.09.00.000</t>
  </si>
  <si>
    <t>Riscossione crediti di breve termine a tasso non agevolato da Istituzioni Sociali Private</t>
  </si>
  <si>
    <t>E.5.02.09.01.000</t>
  </si>
  <si>
    <t>E.5.02.10.00.000</t>
  </si>
  <si>
    <t>E.5.02.10.01.000</t>
  </si>
  <si>
    <t>Riscossione crediti di breve termine a tasso non agevolato dall'Unione Europea</t>
  </si>
  <si>
    <t>E.5.02.10.02.000</t>
  </si>
  <si>
    <t>Riscossione crediti di breve termine a tasso non agevolato dal Resto del Mondo</t>
  </si>
  <si>
    <t>E.5.03.00.00.000</t>
  </si>
  <si>
    <t>Riscossione crediti di medio-lungo termine</t>
  </si>
  <si>
    <t>E.5.03.01.00.000</t>
  </si>
  <si>
    <t>E.5.03.01.01.000</t>
  </si>
  <si>
    <t>Riscossione crediti di medio-lungo termine a tasso agevolato da Amministrazioni Centrali</t>
  </si>
  <si>
    <t>E.5.03.01.02.000</t>
  </si>
  <si>
    <t>Riscossione crediti di medio-lungo termine a tasso agevolato da Amministrazioni Locali</t>
  </si>
  <si>
    <t>E.5.03.01.03.000</t>
  </si>
  <si>
    <t>Riscossione crediti di medio-lungo termine a tasso agevolato da Enti di Previdenza</t>
  </si>
  <si>
    <t>E.5.03.01.04.000</t>
  </si>
  <si>
    <t>Riscossione crediti di medio-lungo termine a tasso agevolato da organismi interni e/o unità locali della amministrazione</t>
  </si>
  <si>
    <t>E.5.03.02.00.000</t>
  </si>
  <si>
    <t>E.5.03.02.01.000</t>
  </si>
  <si>
    <t>E.5.03.03.00.000</t>
  </si>
  <si>
    <t>E.5.03.03.01.000</t>
  </si>
  <si>
    <t>Riscossione crediti di medio-lungo termine a tasso agevolato da imprese controllate</t>
  </si>
  <si>
    <t>E.5.03.03.02.000</t>
  </si>
  <si>
    <t>Riscossione crediti di medio-lungo termine a tasso agevolato da altre imprese partecipate</t>
  </si>
  <si>
    <t>E.5.03.03.03.000</t>
  </si>
  <si>
    <t>Riscossione crediti di medio-lungo termine a tasso agevolato da Cassa Depositi e Prestiti</t>
  </si>
  <si>
    <t>E.5.03.03.99.000</t>
  </si>
  <si>
    <t>Riscossione crediti di medio-lungo termine a tasso agevolato da altre Imprese</t>
  </si>
  <si>
    <t>E.5.03.04.00.000</t>
  </si>
  <si>
    <t>Riscossione crediti di medio-lungo termine a tasso agevolato da Istituzioni Sociali Private</t>
  </si>
  <si>
    <t>E.5.03.04.01.000</t>
  </si>
  <si>
    <t>E.5.03.05.00.000</t>
  </si>
  <si>
    <t>E.5.03.05.01.000</t>
  </si>
  <si>
    <t>Riscossione crediti di medio-lungo termine a tasso agevolato dall'Unione Europea</t>
  </si>
  <si>
    <t>E.5.03.05.02.000</t>
  </si>
  <si>
    <t>Riscossione crediti di medio-lungo termine a tasso agevolato dal Resto del Mondo</t>
  </si>
  <si>
    <t>E.5.03.06.00.000</t>
  </si>
  <si>
    <t>E.5.03.06.01.000</t>
  </si>
  <si>
    <t>Riscossione crediti di medio-lungo termine a tasso non agevolato da Amministrazioni Centrali</t>
  </si>
  <si>
    <t>E.5.03.06.02.000</t>
  </si>
  <si>
    <t>Riscossione crediti di medio-lungo termine a tasso non agevolato da Amministrazioni Locali</t>
  </si>
  <si>
    <t>E.5.03.06.03.000</t>
  </si>
  <si>
    <t>Riscossione crediti di medio-lungo termine a tasso non agevolato da Enti di Previdenza</t>
  </si>
  <si>
    <t>E.5.03.06.04.000</t>
  </si>
  <si>
    <t>Riscossione crediti di medio-lungo termine a tasso non agevolato da organismi interni e/o unità locali della amministrazione</t>
  </si>
  <si>
    <t>E.5.03.07.00.000</t>
  </si>
  <si>
    <t>E.5.03.07.01.000</t>
  </si>
  <si>
    <t>E.5.03.08.00.000</t>
  </si>
  <si>
    <t>E.5.03.08.01.000</t>
  </si>
  <si>
    <t>Riscossione crediti di medio-lungo termine a tasso non agevolato da imprese controllate</t>
  </si>
  <si>
    <t>E.5.03.08.02.000</t>
  </si>
  <si>
    <t>Riscossione crediti di medio-lungo termine a tasso non agevolato da altre imprese partecipate</t>
  </si>
  <si>
    <t>E.5.03.08.03.000</t>
  </si>
  <si>
    <t>Riscossione crediti di medio-lungo termine a tasso non agevolato da Cassa Depositi e Prestiti</t>
  </si>
  <si>
    <t>E.5.03.08.99.000</t>
  </si>
  <si>
    <t>Riscossione crediti di medio-lungo termine a tasso non agevolato da altre Imprese</t>
  </si>
  <si>
    <t>E.5.03.09.00.000</t>
  </si>
  <si>
    <t>Riscossione crediti di medio-lungo termine a tasso non agevolato da Istituzioni Sociali Private</t>
  </si>
  <si>
    <t>E.5.03.09.01.000</t>
  </si>
  <si>
    <t>E.5.03.10.00.000</t>
  </si>
  <si>
    <t>E.5.03.10.01.000</t>
  </si>
  <si>
    <t>Riscossione crediti di medio-lungo termine a tasso non agevolato dall'Unione Europea</t>
  </si>
  <si>
    <t>E.5.03.10.02.000</t>
  </si>
  <si>
    <t>Riscossione crediti di medio-lungo termine a tasso non agevolato dal Resto del Mondo</t>
  </si>
  <si>
    <t>E.5.03.11.00.000</t>
  </si>
  <si>
    <t>E.5.03.11.01.000</t>
  </si>
  <si>
    <t>Riscossione crediti sorti a seguito di escussione di garanzie in favore di Amministrazioni Centrali</t>
  </si>
  <si>
    <t>E.5.03.11.02.000</t>
  </si>
  <si>
    <t>Riscossione crediti sorti a seguito di escussione di garanzie in favore di Amministrazioni Locali</t>
  </si>
  <si>
    <t>E.5.03.11.03.000</t>
  </si>
  <si>
    <t>Riscossione crediti sorti a seguito di escussione di garanzie in favore di Enti di Previdenza</t>
  </si>
  <si>
    <t>E.5.03.12.00.000</t>
  </si>
  <si>
    <t>E.5.03.12.01.000</t>
  </si>
  <si>
    <t>E.5.03.13.00.000</t>
  </si>
  <si>
    <t>E.5.03.13.01.000</t>
  </si>
  <si>
    <t>Riscossione crediti sorti a seguito di escussione di garanzie in favore di imprese controllate</t>
  </si>
  <si>
    <t>E.5.03.13.02.000</t>
  </si>
  <si>
    <t>Riscossione crediti sorti a seguito di escussione di garanzie in favore di altre imprese partecipate</t>
  </si>
  <si>
    <t>E.5.03.13.03.000</t>
  </si>
  <si>
    <t>Riscossione crediti sorti a seguito di escussione di garanzie in favore della Cassa Depositi e Prestiti - SPA</t>
  </si>
  <si>
    <t>E.5.03.13.99.000</t>
  </si>
  <si>
    <t>Riscossione crediti sorti a seguito di escussione di garanzie in favore di altre Imprese</t>
  </si>
  <si>
    <t>E.5.03.14.00.000</t>
  </si>
  <si>
    <t>Riscossione crediti sorti a seguito di escussione di garanzie in favore di Istituzioni Sociali Private</t>
  </si>
  <si>
    <t>E.5.03.14.01.000</t>
  </si>
  <si>
    <t>E.5.03.15.00.000</t>
  </si>
  <si>
    <t>E.5.03.15.01.000</t>
  </si>
  <si>
    <t>Riscossione crediti sorti a seguito di escussione di garanzie in favore dell'Unione Europea</t>
  </si>
  <si>
    <t>E.5.03.15.02.000</t>
  </si>
  <si>
    <t>Riscossione crediti sorti a seguito di escussione di garanzie in favore del Resto del Mondo</t>
  </si>
  <si>
    <t>E.5.04.00.00.000</t>
  </si>
  <si>
    <t>Altre entrate per riduzione di attività finanziarie</t>
  </si>
  <si>
    <t>E.5.04.01.00.000</t>
  </si>
  <si>
    <t>Altre entrate per riduzione di altre attività finanziarie verso Amministrazioni Pubbliche</t>
  </si>
  <si>
    <t>E.5.04.01.01.000</t>
  </si>
  <si>
    <t>Altre entrate per riduzione di altre attività finanziarie verso Amministrazioni Centrali</t>
  </si>
  <si>
    <t>E.5.04.01.02.000</t>
  </si>
  <si>
    <t>Altre entrate per riduzione di altre attività finanziarie verso Amministrazioni Locali</t>
  </si>
  <si>
    <t>E.5.04.01.03.000</t>
  </si>
  <si>
    <t>Altre entrate per riduzione di altre attività finanziarie verso Enti di Previdenza</t>
  </si>
  <si>
    <t>E.5.04.02.00.000</t>
  </si>
  <si>
    <t>Altre entrate per riduzione di altre attività finanziarie verso Famiglie</t>
  </si>
  <si>
    <t>E.5.04.02.01.000</t>
  </si>
  <si>
    <t>E.5.04.03.00.000</t>
  </si>
  <si>
    <t>Altre entrate per riduzione di altre attività finanziarie verso Imprese</t>
  </si>
  <si>
    <t>E.5.04.03.01.000</t>
  </si>
  <si>
    <t>Altre entrate per riduzione di altre attività finanziarie verso imprese controllate</t>
  </si>
  <si>
    <t>E.5.04.03.02.000</t>
  </si>
  <si>
    <t>Altre entrate per riduzione di altre attività finanziarie verso altre imprese partecipate</t>
  </si>
  <si>
    <t>E.5.04.03.03.000</t>
  </si>
  <si>
    <t>Altre entrate per riduzione di altre attività finanziarie verso  Cassa Depositi e Prestiti</t>
  </si>
  <si>
    <t>E.5.04.03.99.000</t>
  </si>
  <si>
    <t>Altre entrate per riduzione di altre attività finanziarie verso altre Imprese</t>
  </si>
  <si>
    <t>E.5.04.04.00.000</t>
  </si>
  <si>
    <t>Altre entrate per riduzione di altre attività finanziarie verso Istituzioni Sociali Private</t>
  </si>
  <si>
    <t>E.5.04.04.01.000</t>
  </si>
  <si>
    <t>E.5.04.05.00.000</t>
  </si>
  <si>
    <t>Altre entrate per riduzione di altre attività finanziarie verso Unione Europea e Resto del Mondo</t>
  </si>
  <si>
    <t>E.5.04.05.01.000</t>
  </si>
  <si>
    <t>Altre entrate per riduzione di altre attività finanziarie verso Unione Europea</t>
  </si>
  <si>
    <t>E.5.04.05.02.000</t>
  </si>
  <si>
    <t>Altre entrate per riduzione di altre attività finanziarie verso Resto del Mondo</t>
  </si>
  <si>
    <t>E.5.04.06.00.000</t>
  </si>
  <si>
    <t>E.5.04.06.01.000</t>
  </si>
  <si>
    <t>E.5.04.07.00.000</t>
  </si>
  <si>
    <t>E.5.04.07.01.000</t>
  </si>
  <si>
    <t>E.5.04.08.00.000</t>
  </si>
  <si>
    <t>Entrate da derivati di ammortamento</t>
  </si>
  <si>
    <t>E.5.04.08.01.000</t>
  </si>
  <si>
    <t>E.6.00.00.00.000</t>
  </si>
  <si>
    <t>Accensione Prestiti</t>
  </si>
  <si>
    <t>E.6.01.00.00.000</t>
  </si>
  <si>
    <t>Emissione di titoli obbligazionari</t>
  </si>
  <si>
    <t>E.6.01.01.00.000</t>
  </si>
  <si>
    <t>E.6.01.01.01.000</t>
  </si>
  <si>
    <t>Emissione di titoli obbligazionari a breve termine in valuta domestica</t>
  </si>
  <si>
    <t>E.6.01.01.02.000</t>
  </si>
  <si>
    <t>Emissione di titoli obbligazionari a breve termine in valuta estera</t>
  </si>
  <si>
    <t>E.6.01.02.00.000</t>
  </si>
  <si>
    <t>E.6.01.02.01.000</t>
  </si>
  <si>
    <t>Emissione di titoli obbligazionari a medio-lungo termine in valuta domestica</t>
  </si>
  <si>
    <t>E.6.01.02.02.000</t>
  </si>
  <si>
    <t>Emissione di titoli obbligazionari a medio-lungo termine in valuta estera</t>
  </si>
  <si>
    <t>E.6.02.00.00.000</t>
  </si>
  <si>
    <t>Accensione prestiti a breve termine</t>
  </si>
  <si>
    <t>E.6.02.01.00.000</t>
  </si>
  <si>
    <t>E.6.02.01.01.000</t>
  </si>
  <si>
    <t>Finanziamenti a breve termine da Amministrazioni Centrali</t>
  </si>
  <si>
    <t>E.6.02.01.02.000</t>
  </si>
  <si>
    <t>Finanziamenti a breve termine da Amministrazioni Locali</t>
  </si>
  <si>
    <t>E.6.02.01.03.000</t>
  </si>
  <si>
    <t>Finanziamenti a breve termine da Enti previdenziali</t>
  </si>
  <si>
    <t>E.6.02.01.04.000</t>
  </si>
  <si>
    <t>Finanziamenti a breve termine da Imprese</t>
  </si>
  <si>
    <t>E.6.02.01.99.000</t>
  </si>
  <si>
    <t>Finanziamenti a breve termine da altri soggetti</t>
  </si>
  <si>
    <t>E.6.02.02.00.000</t>
  </si>
  <si>
    <t>E.6.02.02.01.000</t>
  </si>
  <si>
    <t>Anticipazioni a titolo oneroso</t>
  </si>
  <si>
    <t>E.6.02.02.02.000</t>
  </si>
  <si>
    <t>Anticipazioni a titolo non oneroso</t>
  </si>
  <si>
    <t>E.6.03.00.00.000</t>
  </si>
  <si>
    <t>Accensione mutui e altri finanziamenti a medio lungo termine</t>
  </si>
  <si>
    <t>E.6.03.01.00.000</t>
  </si>
  <si>
    <t>E.6.03.01.01.000</t>
  </si>
  <si>
    <t>Accensione mutui e altri finanziamenti a medio lungo termine da Amministrazioni Centrali</t>
  </si>
  <si>
    <t>E.6.03.01.02.000</t>
  </si>
  <si>
    <t>Accensione mutui e altri finanziamenti a medio lungo termine da Amministrazioni Locali</t>
  </si>
  <si>
    <t>E.6.03.01.03.000</t>
  </si>
  <si>
    <t>Accensione mutui e altri finanziamenti a medio lungo termine da Enti previdenziali</t>
  </si>
  <si>
    <t>E.6.03.01.04.000</t>
  </si>
  <si>
    <t>Accensione mutui e altri finanziamenti a medio lungo termine da Imprese</t>
  </si>
  <si>
    <t>E.6.03.01.05.000</t>
  </si>
  <si>
    <t>Accensione mutui e altri finanziamenti a medio lungo termine da altri soggetti con controparte residente</t>
  </si>
  <si>
    <t>E.6.03.01.06.000</t>
  </si>
  <si>
    <t>Accensione mutui e altri finanziamenti a medio lungo termine da altri soggetti con controparte non residente</t>
  </si>
  <si>
    <t>E.6.03.02.00.000</t>
  </si>
  <si>
    <t>E.6.03.02.01.000</t>
  </si>
  <si>
    <t>E.6.03.03.00.000</t>
  </si>
  <si>
    <t>E.6.03.03.01.000</t>
  </si>
  <si>
    <t>Accensione prestiti concessi da Amministrazioni centrali a seguito di escussione di garanzie</t>
  </si>
  <si>
    <t>E.6.03.03.02.000</t>
  </si>
  <si>
    <t>Accensione prestiti concessi da Amministrazioni locali assunti a seguito di escussione di garanzie</t>
  </si>
  <si>
    <t>E.6.03.03.03.000</t>
  </si>
  <si>
    <t>Accensione prestiti concessi da enti di previdenza a seguito di escussione di garanzie</t>
  </si>
  <si>
    <t>E.6.03.03.04.000</t>
  </si>
  <si>
    <t>Accensione prestiti concessi da imprese a seguito di escussione di garanzie</t>
  </si>
  <si>
    <t>E.6.03.03.99.000</t>
  </si>
  <si>
    <t>Accensione prestiti concessi da altri soggetti a seguito di escussione di garanzie</t>
  </si>
  <si>
    <t>E.6.04.00.00.000</t>
  </si>
  <si>
    <t>Altre forme di indebitamento</t>
  </si>
  <si>
    <t>E.6.04.01.00.000</t>
  </si>
  <si>
    <t>Accensione prestiti - Buoni postali</t>
  </si>
  <si>
    <t>E.6.04.01.01.000</t>
  </si>
  <si>
    <t>E.6.04.02.00.000</t>
  </si>
  <si>
    <t>E.6.04.02.01.000</t>
  </si>
  <si>
    <t>E.6.04.03.00.000</t>
  </si>
  <si>
    <t>E.6.04.03.01.000</t>
  </si>
  <si>
    <t>Accensione Prestiti - Operazioni di cartolarizzazione finanziaria</t>
  </si>
  <si>
    <t>E.6.04.03.02.000</t>
  </si>
  <si>
    <t>Accensione Prestiti - Operazioni di cartolarizzazione immobiliare</t>
  </si>
  <si>
    <t>E.6.04.04.00.000</t>
  </si>
  <si>
    <t>E.6.04.04.01.000</t>
  </si>
  <si>
    <t>E.6.05.00.00.000</t>
  </si>
  <si>
    <t>Entrate da destinare al Fondo di ammortamento titoli</t>
  </si>
  <si>
    <t>E.6.05.01.00.000</t>
  </si>
  <si>
    <t>Erogazioni liberali a favore del Fondo per l’ammortamento dei titoli di Stato</t>
  </si>
  <si>
    <t>E.6.05.01.01.000</t>
  </si>
  <si>
    <t>E.6.05.02.00.000</t>
  </si>
  <si>
    <t>Altre entrate da destinare al Fondo di ammortamento titoli</t>
  </si>
  <si>
    <t>E.6.05.02.01.000</t>
  </si>
  <si>
    <t>E.7.00.00.00.000</t>
  </si>
  <si>
    <t>E.7.01.00.00.000</t>
  </si>
  <si>
    <t>E.7.01.01.00.000</t>
  </si>
  <si>
    <t>E.7.01.01.01.000</t>
  </si>
  <si>
    <t>E.8.00.00.00.000</t>
  </si>
  <si>
    <t>Premi di emissione di titoli emessi dall'amministrazione</t>
  </si>
  <si>
    <t>E.8.01.00.00.000</t>
  </si>
  <si>
    <t>E.8.01.01.00.000</t>
  </si>
  <si>
    <t>E.8.01.01.01.000</t>
  </si>
  <si>
    <t>E.9.00.00.00.000</t>
  </si>
  <si>
    <t>E.9.01.00.00.000</t>
  </si>
  <si>
    <t>Entrate per partite di giro</t>
  </si>
  <si>
    <t>E.9.01.01.00.000</t>
  </si>
  <si>
    <t>E.9.01.01.01.000</t>
  </si>
  <si>
    <t>Ritenuta del 4% sui contributi pubblici</t>
  </si>
  <si>
    <t>E.9.01.01.02.000</t>
  </si>
  <si>
    <t>Ritenute per scissione contabile IVA (split payment)</t>
  </si>
  <si>
    <t>E.9.01.01.99.000</t>
  </si>
  <si>
    <t>E.9.01.02.00.000</t>
  </si>
  <si>
    <t>E.9.01.02.01.000</t>
  </si>
  <si>
    <t>Ritenute erariali su redditi da lavoro dipendente per conto terzi</t>
  </si>
  <si>
    <t>E.9.01.02.02.000</t>
  </si>
  <si>
    <t>Ritenute previdenziali e assistenziali su redditi da lavoro dipendente per conto terzi</t>
  </si>
  <si>
    <t>E.9.01.02.99.000</t>
  </si>
  <si>
    <t>Altre ritenute al personale dipendente per conto di terzi</t>
  </si>
  <si>
    <t>E.9.01.03.00.000</t>
  </si>
  <si>
    <t>E.9.01.03.01.000</t>
  </si>
  <si>
    <t>Ritenute erariali su redditi da lavoro autonomo per conto terzi</t>
  </si>
  <si>
    <t>E.9.01.03.02.000</t>
  </si>
  <si>
    <t>Ritenute previdenziali e assistenziali su redditi da lavoro autonomo per conto terzi</t>
  </si>
  <si>
    <t>E.9.01.03.99.000</t>
  </si>
  <si>
    <t>Altre ritenute al personale con contratto di lavoro autonomo per conto di terzi</t>
  </si>
  <si>
    <t>E.9.01.04.00.000</t>
  </si>
  <si>
    <t>E.9.01.04.01.000</t>
  </si>
  <si>
    <t>Finanziamento regionale aggiuntivo sanità - per equilibri di sistema</t>
  </si>
  <si>
    <t>E.9.01.04.02.000</t>
  </si>
  <si>
    <t>Finanziamento regionale aggiuntivo sanità - quota manovra per equilibri di sistema</t>
  </si>
  <si>
    <t>E.9.01.04.99.000</t>
  </si>
  <si>
    <t>Finanziamento regionale aggiuntivo sanità n.a.c.</t>
  </si>
  <si>
    <t>E.9.01.99.00.000</t>
  </si>
  <si>
    <t>E.9.01.99.01.000</t>
  </si>
  <si>
    <t>Entrate a seguito di spese non andate a buon fine</t>
  </si>
  <si>
    <t>E.9.01.99.02.000</t>
  </si>
  <si>
    <t>Anticipazioni sanità della tesoreria statale</t>
  </si>
  <si>
    <t>E.9.01.99.03.000</t>
  </si>
  <si>
    <t>Rimborso di fondi economali e carte aziendali</t>
  </si>
  <si>
    <t>E.9.01.99.04.000</t>
  </si>
  <si>
    <t>Reintegro disponibilità dal conto sanità al conto non sanità della Regione</t>
  </si>
  <si>
    <t>E.9.01.99.05.000</t>
  </si>
  <si>
    <t>Reintegro disponibilità dal conto non sanità al conto sanità della Regione</t>
  </si>
  <si>
    <t>E.9.01.99.06.000</t>
  </si>
  <si>
    <t>Entrate derivanti dalla gestione degli incassi vincolati degli enti locali</t>
  </si>
  <si>
    <t>E.9.01.99.99.000</t>
  </si>
  <si>
    <t>Altre entrate per partite di giro diverse</t>
  </si>
  <si>
    <t>E.9.02.00.00.000</t>
  </si>
  <si>
    <t>Entrate per conto terzi</t>
  </si>
  <si>
    <t>E.9.02.01.00.000</t>
  </si>
  <si>
    <t>Rimborsi per acquisto di beni e servizi per conto terzi</t>
  </si>
  <si>
    <t>E.9.02.01.01.000</t>
  </si>
  <si>
    <t>Rimborso per acquisti di beni per conto di terzi</t>
  </si>
  <si>
    <t>E.9.02.01.02.000</t>
  </si>
  <si>
    <t>Rimborso per acquisto di servizi per conto di terzi</t>
  </si>
  <si>
    <t>E.9.02.02.00.000</t>
  </si>
  <si>
    <t>E.9.02.02.01.000</t>
  </si>
  <si>
    <t>Trasferimenti da Amministrazioni Centrali per operazioni conto terzi</t>
  </si>
  <si>
    <t>E.9.02.02.02.000</t>
  </si>
  <si>
    <t>Trasferimenti da Amministrazioni Locali per operazioni conto terzi</t>
  </si>
  <si>
    <t>E.9.02.02.03.000</t>
  </si>
  <si>
    <t>Trasferimenti da Enti di Previdenza per operazioni conto terzi</t>
  </si>
  <si>
    <t>E.9.02.03.00.000</t>
  </si>
  <si>
    <t>E.9.02.03.01.000</t>
  </si>
  <si>
    <t>Trasferimenti da Famiglie per operazioni conto terzi</t>
  </si>
  <si>
    <t>E.9.02.03.02.000</t>
  </si>
  <si>
    <t>Trasferimenti da Imprese per operazioni conto terzi</t>
  </si>
  <si>
    <t>E.9.02.03.03.000</t>
  </si>
  <si>
    <t>Trasferimenti da Istituzioni Sociali Private  per operazioni conto terzi</t>
  </si>
  <si>
    <t>E.9.02.03.04.000</t>
  </si>
  <si>
    <t>Trasferimenti dall'Unione Europea e dal Resto del Mondo per operazioni conto terzi</t>
  </si>
  <si>
    <t>E.9.02.04.00.000</t>
  </si>
  <si>
    <t>E.9.02.04.01.000</t>
  </si>
  <si>
    <t>Costituzione di depositi cauzionali o contrattuali di terzi</t>
  </si>
  <si>
    <t>E.9.02.04.02.000</t>
  </si>
  <si>
    <t>Restituzione di depositi cauzionali o contrattuali presso terzi</t>
  </si>
  <si>
    <t>E.9.02.05.00.000</t>
  </si>
  <si>
    <t>E.9.02.05.01.000</t>
  </si>
  <si>
    <t>Riscossione di imposte di natura corrente per conto di terzi</t>
  </si>
  <si>
    <t>E.9.02.05.02.000</t>
  </si>
  <si>
    <t>Riscossione di imposte in conto capitale per conto di terzi</t>
  </si>
  <si>
    <t>E.9.02.99.00.000</t>
  </si>
  <si>
    <t>E.9.02.99.99.000</t>
  </si>
  <si>
    <t>UE</t>
  </si>
  <si>
    <t>RICORR</t>
  </si>
  <si>
    <t>COD. TRANSAZIONI UE (1, 2)</t>
  </si>
  <si>
    <t>COD ENTRATA RICORRENTE/NON RICORRENTE (1, 2)</t>
  </si>
  <si>
    <t>RISCOSSIONI C/COMPETENZA</t>
  </si>
  <si>
    <t>RISCOSSIONI C/RESIDUI</t>
  </si>
  <si>
    <t>X</t>
  </si>
  <si>
    <t>MISS</t>
  </si>
  <si>
    <t>PROG</t>
  </si>
  <si>
    <t>PROGRAMMA</t>
  </si>
  <si>
    <t>DESCRIZIONE</t>
  </si>
  <si>
    <t>RESIDUI INIZIALI AL 1 GENNAIO</t>
  </si>
  <si>
    <t>RIACCERTAMENTO RESIDUI PASSIVI</t>
  </si>
  <si>
    <t>U.1.00.00.00.000</t>
  </si>
  <si>
    <t>INSERIRE UNA RIGA COPIANDO DALLA RIGA “CAMPIONE” INDICANDO IL CODICE DELLA MISSIONE, DEL PROGRAMMA, LA SIGLA DEL PIANO FINANZIARIO IV LIVELLO E GLI IMPORTI.</t>
  </si>
  <si>
    <t>IMPEGNATO C/COMPETENZA</t>
  </si>
  <si>
    <t>IMPEGNATO REIMPUTATO A ESERCIZI SUCC.</t>
  </si>
  <si>
    <t>PAGAMENTI C/COMPETENZA</t>
  </si>
  <si>
    <t>PAGAMENTI C/RESIDUI</t>
  </si>
  <si>
    <t>COFOG</t>
  </si>
  <si>
    <t>SAN</t>
  </si>
  <si>
    <t>CUP</t>
  </si>
  <si>
    <t>COD. TRANSAZIONI UE</t>
  </si>
  <si>
    <t>COD SPESA RICORR./NON RICORR.</t>
  </si>
  <si>
    <t>COD. PERIMETRO SANITARIO (SOLO REGIONI)</t>
  </si>
  <si>
    <t>IMPEGNATO REIMPUTATO – ACCANTONAMENTI A FPV</t>
  </si>
  <si>
    <t>PAGAMENTO IN CONTO RESIDUI</t>
  </si>
  <si>
    <t>TOTALE DARE AL 31.12</t>
  </si>
  <si>
    <t>TOTALE AVERE AL 31.12</t>
  </si>
  <si>
    <t>1.1.1.01.01.001</t>
  </si>
  <si>
    <t>INSERIRE UNA RIGA COPIANDO DALLA RIGA “CAMPIONE” INDICANDO IL CODICE DELLA MISSIONE, DEL PROGRAMMA, LA SIGLA DEL CONTO ECONOMICO AL VI LIVELLO E GLI IMPORTI</t>
  </si>
  <si>
    <t>Attivo</t>
  </si>
  <si>
    <t>Crediti verso soci e partecipanti</t>
  </si>
  <si>
    <t>1.1.1</t>
  </si>
  <si>
    <t>Crediti verso i soci per versamenti ancora dovuti</t>
  </si>
  <si>
    <t>1.1.1.01</t>
  </si>
  <si>
    <t>1.1.1.01.01</t>
  </si>
  <si>
    <t>1.1.1.01.01.01</t>
  </si>
  <si>
    <t>1.1.1.01.01.01.001</t>
  </si>
  <si>
    <t>1.1.2</t>
  </si>
  <si>
    <t>Crediti verso Amministrazioni per versamenti di fondo di dotazione ancora dovuti</t>
  </si>
  <si>
    <t>1.1.2.01</t>
  </si>
  <si>
    <t>1.1.2.01.01</t>
  </si>
  <si>
    <t>1.1.2.01.01.01</t>
  </si>
  <si>
    <t>1.1.2.01.01.01.001</t>
  </si>
  <si>
    <t>Immobilizzazioni</t>
  </si>
  <si>
    <t>1.2.1</t>
  </si>
  <si>
    <t>1.2.1.01</t>
  </si>
  <si>
    <t>1.2.1.01.01</t>
  </si>
  <si>
    <t>1.2.1.01.01.01</t>
  </si>
  <si>
    <t>1.2.1.01.01.01.001</t>
  </si>
  <si>
    <t>1.2.1.02</t>
  </si>
  <si>
    <t>Costi di ricerca, sviluppo e pubblicità</t>
  </si>
  <si>
    <t>1.2.1.02.01</t>
  </si>
  <si>
    <t>Costi di ricerca e sviluppo</t>
  </si>
  <si>
    <t>1.2.1.02.01.01</t>
  </si>
  <si>
    <t>1.2.1.02.01.01.001</t>
  </si>
  <si>
    <t>1.2.1.02.02</t>
  </si>
  <si>
    <t>Costi di pubblicità</t>
  </si>
  <si>
    <t>1.2.1.02.02.01</t>
  </si>
  <si>
    <t>1.2.1.02.02.01.001</t>
  </si>
  <si>
    <t>1.2.1.03</t>
  </si>
  <si>
    <t>Diritti di brevetto, utilizzazione di opere dell'ingegno e software</t>
  </si>
  <si>
    <t>1.2.1.03.01</t>
  </si>
  <si>
    <t>Brevetti</t>
  </si>
  <si>
    <t>1.2.1.03.01.01</t>
  </si>
  <si>
    <t>1.2.1.03.01.01.001</t>
  </si>
  <si>
    <t>1.2.1.03.02</t>
  </si>
  <si>
    <t>Brevetti in leasing finanziario</t>
  </si>
  <si>
    <t>1.2.1.03.02.01</t>
  </si>
  <si>
    <t>Brevetti acquisiti mediante operazioni di leasing finanziario</t>
  </si>
  <si>
    <t>1.2.1.03.02.01.001</t>
  </si>
  <si>
    <t>1.2.1.03.03</t>
  </si>
  <si>
    <t>Opere dell'ingegno e Diritti d'autore</t>
  </si>
  <si>
    <t>1.2.1.03.03.01</t>
  </si>
  <si>
    <t>1.2.1.03.03.01.001</t>
  </si>
  <si>
    <t>1.2.1.03.04</t>
  </si>
  <si>
    <t>Opere dell'ingegno e Diritti d'autore in leasing finanziario</t>
  </si>
  <si>
    <t>1.2.1.03.04.01</t>
  </si>
  <si>
    <t>Opere dell'ingegno e Diritti d'autore acquisiti mediante operazioni di leasing finanziario</t>
  </si>
  <si>
    <t>1.2.1.03.04.01.001</t>
  </si>
  <si>
    <t>1.2.1.03.05</t>
  </si>
  <si>
    <t>Sviluppo software e manutenzione evolutiva</t>
  </si>
  <si>
    <t>1.2.1.03.05.01</t>
  </si>
  <si>
    <t>1.2.1.03.05.01.001</t>
  </si>
  <si>
    <t>1.2.1.03.05.01.002</t>
  </si>
  <si>
    <t>Acquisizione software e manutenzione evolutiva</t>
  </si>
  <si>
    <t>1.2.1.03.06</t>
  </si>
  <si>
    <t>Software acquistato in leasing finanziario</t>
  </si>
  <si>
    <t>1.2.1.03.06.01</t>
  </si>
  <si>
    <t>Software acquisito mediante operazioni di leasing finanziario</t>
  </si>
  <si>
    <t>1.2.1.03.06.01.001</t>
  </si>
  <si>
    <t>1.2.1.03.07</t>
  </si>
  <si>
    <t>Acquisto software</t>
  </si>
  <si>
    <t>1.2.1.03.07.01</t>
  </si>
  <si>
    <t>1.2.1.03.07.01.001</t>
  </si>
  <si>
    <t>1.2.1.04</t>
  </si>
  <si>
    <t>Concessioni, licenze, marchi e diritti simili</t>
  </si>
  <si>
    <t>1.2.1.04.01</t>
  </si>
  <si>
    <t>1.2.1.04.01.01</t>
  </si>
  <si>
    <t>1.2.1.04.01.01.001</t>
  </si>
  <si>
    <t>1.2.1.05</t>
  </si>
  <si>
    <t>1.2.1.05.01</t>
  </si>
  <si>
    <t>1.2.1.05.01.01</t>
  </si>
  <si>
    <t>1.2.1.05.01.01.001</t>
  </si>
  <si>
    <t>1.2.1.06</t>
  </si>
  <si>
    <t>Immobilizzazioni immateriali in corso e acconti</t>
  </si>
  <si>
    <t>1.2.1.06.01</t>
  </si>
  <si>
    <t>Acconti per realizzazione beni immateriali</t>
  </si>
  <si>
    <t>1.2.1.06.01.01</t>
  </si>
  <si>
    <t>1.2.1.06.01.01.001</t>
  </si>
  <si>
    <t>1.2.1.06.02</t>
  </si>
  <si>
    <t>Software</t>
  </si>
  <si>
    <t>1.2.1.06.02.01</t>
  </si>
  <si>
    <t>1.2.1.06.02.01.001</t>
  </si>
  <si>
    <t>1.2.1.06.99</t>
  </si>
  <si>
    <t>Altre opere immateriali</t>
  </si>
  <si>
    <t>1.2.1.06.99.01</t>
  </si>
  <si>
    <t>1.2.1.06.99.01.001</t>
  </si>
  <si>
    <t>1.2.1.07</t>
  </si>
  <si>
    <t>Manutenzione straordinaria su beni di terzi</t>
  </si>
  <si>
    <t>1.2.1.07.01</t>
  </si>
  <si>
    <t>1.2.1.07.01.01</t>
  </si>
  <si>
    <t>1.2.1.07.01.01.001</t>
  </si>
  <si>
    <t>Manutenzione straordinaria su beni demaniali di terzi</t>
  </si>
  <si>
    <t>1.2.1.07.01.01.999</t>
  </si>
  <si>
    <t>Manutenzione straordinaria su altri beni di terzi</t>
  </si>
  <si>
    <t>1.2.1.99</t>
  </si>
  <si>
    <t>Altre immobilizzazioni immateriali</t>
  </si>
  <si>
    <t>1.2.1.99.01</t>
  </si>
  <si>
    <t>Altre immobilizzazioni immateriali n.a.c.</t>
  </si>
  <si>
    <t>1.2.1.99.01.01</t>
  </si>
  <si>
    <t>1.2.1.99.01.01.001</t>
  </si>
  <si>
    <t>1.2.1.99.01.02</t>
  </si>
  <si>
    <t>Altre immobilizzazioni immateriali n.a.c. acquisite mediante operazioni di leasing finanziario</t>
  </si>
  <si>
    <t>1.2.1.99.01.02.001</t>
  </si>
  <si>
    <t>1.2.2</t>
  </si>
  <si>
    <t>Immobilizzazioni materiali</t>
  </si>
  <si>
    <t>1.2.2.01</t>
  </si>
  <si>
    <t>1.2.2.01.01</t>
  </si>
  <si>
    <t>Infrastrutture demaniali</t>
  </si>
  <si>
    <t>1.2.2.01.01.01</t>
  </si>
  <si>
    <t>1.2.2.01.01.01.001</t>
  </si>
  <si>
    <t>1.2.2.01.02</t>
  </si>
  <si>
    <t>Altri beni immobili demaniali</t>
  </si>
  <si>
    <t>1.2.2.01.02.01</t>
  </si>
  <si>
    <t>1.2.2.01.02.01.001</t>
  </si>
  <si>
    <t>1.2.2.01.03</t>
  </si>
  <si>
    <t>Terreni demaniali</t>
  </si>
  <si>
    <t>1.2.2.01.03.01</t>
  </si>
  <si>
    <t>1.2.2.01.03.01.001</t>
  </si>
  <si>
    <t>1.2.2.01.99</t>
  </si>
  <si>
    <t>1.2.2.01.99.01</t>
  </si>
  <si>
    <t>1.2.2.01.99.01.001</t>
  </si>
  <si>
    <t>1.2.2.02</t>
  </si>
  <si>
    <t>Immobilizzazioni materiali non demaniali</t>
  </si>
  <si>
    <t>1.2.2.02.01</t>
  </si>
  <si>
    <t>Mezzi di trasporto ad uso civile, di sicurezza e ordine pubblico</t>
  </si>
  <si>
    <t>1.2.2.02.01.01</t>
  </si>
  <si>
    <t>Mezzi di trasporto stradali</t>
  </si>
  <si>
    <t>1.2.2.02.01.01.001</t>
  </si>
  <si>
    <t>1.2.2.02.01.02</t>
  </si>
  <si>
    <t>Mezzi di trasporto aerei</t>
  </si>
  <si>
    <t>1.2.2.02.01.02.001</t>
  </si>
  <si>
    <t>1.2.2.02.01.03</t>
  </si>
  <si>
    <t>Mezzi di trasporto per vie d'acqua</t>
  </si>
  <si>
    <t>1.2.2.02.01.03.001</t>
  </si>
  <si>
    <t>1.2.2.02.01.99</t>
  </si>
  <si>
    <t>Mezzi di trasporto ad uso civile, di sicurezza e ordine pubblico n.a.c.</t>
  </si>
  <si>
    <t>1.2.2.02.01.99.999</t>
  </si>
  <si>
    <t>1.2.2.02.02</t>
  </si>
  <si>
    <t>Mezzi di trasporto ad uso militare</t>
  </si>
  <si>
    <t>1.2.2.02.02.01</t>
  </si>
  <si>
    <t>Mezzi di trasporto terrestri ad uso militare</t>
  </si>
  <si>
    <t>1.2.2.02.02.01.001</t>
  </si>
  <si>
    <t>1.2.2.02.02.02</t>
  </si>
  <si>
    <t>Mezzi di trasporto aerei ad uso militare</t>
  </si>
  <si>
    <t>1.2.2.02.02.02.001</t>
  </si>
  <si>
    <t>1.2.2.02.02.03</t>
  </si>
  <si>
    <t>Mezzi di trasporto per vie d'acqua ad uso militare</t>
  </si>
  <si>
    <t>1.2.2.02.02.03.001</t>
  </si>
  <si>
    <t>1.2.2.02.02.99</t>
  </si>
  <si>
    <t>Mezzi di trasporto a uso militare n.a.c.</t>
  </si>
  <si>
    <t>1.2.2.02.02.99.999</t>
  </si>
  <si>
    <t>1.2.2.02.03</t>
  </si>
  <si>
    <t>1.2.2.02.03.01</t>
  </si>
  <si>
    <t>Mobili e arredi per ufficio</t>
  </si>
  <si>
    <t>1.2.2.02.03.01.001</t>
  </si>
  <si>
    <t>1.2.2.02.03.02</t>
  </si>
  <si>
    <t>Mobili e arredi per alloggi e pertinenze</t>
  </si>
  <si>
    <t>1.2.2.02.03.02.001</t>
  </si>
  <si>
    <t>1.2.2.02.03.03</t>
  </si>
  <si>
    <t>Mobili e arredi per laboratori</t>
  </si>
  <si>
    <t>1.2.2.02.03.03.001</t>
  </si>
  <si>
    <t>1.2.2.02.03.99</t>
  </si>
  <si>
    <t>Mobili e arredi n.a.c.</t>
  </si>
  <si>
    <t>1.2.2.02.03.99.001</t>
  </si>
  <si>
    <t>1.2.2.02.04</t>
  </si>
  <si>
    <t>1.2.2.02.04.01</t>
  </si>
  <si>
    <t>Macchinari</t>
  </si>
  <si>
    <t>1.2.2.02.04.01.001</t>
  </si>
  <si>
    <t>1.2.2.02.04.99</t>
  </si>
  <si>
    <t>Impianti</t>
  </si>
  <si>
    <t>1.2.2.02.04.99.001</t>
  </si>
  <si>
    <t>1.2.2.02.05</t>
  </si>
  <si>
    <t>Attrezzature</t>
  </si>
  <si>
    <t>1.2.2.02.05.01</t>
  </si>
  <si>
    <t>Attrezzature scientifiche</t>
  </si>
  <si>
    <t>1.2.2.02.05.01.001</t>
  </si>
  <si>
    <t>1.2.2.02.05.02</t>
  </si>
  <si>
    <t>Attrezzature sanitarie</t>
  </si>
  <si>
    <t>1.2.2.02.05.02.001</t>
  </si>
  <si>
    <t>1.2.2.02.05.99</t>
  </si>
  <si>
    <t>Attrezzature n.a.c.</t>
  </si>
  <si>
    <t>1.2.2.02.05.99.999</t>
  </si>
  <si>
    <t>1.2.2.02.06</t>
  </si>
  <si>
    <t>Macchine per ufficio</t>
  </si>
  <si>
    <t>1.2.2.02.06.01</t>
  </si>
  <si>
    <t>1.2.2.02.06.01.001</t>
  </si>
  <si>
    <t>1.2.2.02.07</t>
  </si>
  <si>
    <t>Hardware</t>
  </si>
  <si>
    <t>1.2.2.02.07.01</t>
  </si>
  <si>
    <t>Server</t>
  </si>
  <si>
    <t>1.2.2.02.07.01.001</t>
  </si>
  <si>
    <t>1.2.2.02.07.02</t>
  </si>
  <si>
    <t>Postazioni di lavoro</t>
  </si>
  <si>
    <t>1.2.2.02.07.02.001</t>
  </si>
  <si>
    <t>1.2.2.02.07.03</t>
  </si>
  <si>
    <t>Periferiche</t>
  </si>
  <si>
    <t>1.2.2.02.07.03.001</t>
  </si>
  <si>
    <t>1.2.2.02.07.04</t>
  </si>
  <si>
    <t>Apparati di telecomunicazione</t>
  </si>
  <si>
    <t>1.2.2.02.07.04.001</t>
  </si>
  <si>
    <t>1.2.2.02.07.05</t>
  </si>
  <si>
    <t>Tablet e dispositivi di telefonia fissa e mobile</t>
  </si>
  <si>
    <t>1.2.2.02.07.05.001</t>
  </si>
  <si>
    <t>1.2.2.02.07.99</t>
  </si>
  <si>
    <t>Hardware n.a.c.</t>
  </si>
  <si>
    <t>1.2.2.02.07.99.999</t>
  </si>
  <si>
    <t>1.2.2.02.08</t>
  </si>
  <si>
    <t>Armi</t>
  </si>
  <si>
    <t>1.2.2.02.08.01</t>
  </si>
  <si>
    <t>Armi leggere ad uso civile e per ordine pubblico e sicurezza</t>
  </si>
  <si>
    <t>1.2.2.02.08.01.001</t>
  </si>
  <si>
    <t>1.2.2.02.08.02</t>
  </si>
  <si>
    <t>Armi pesanti</t>
  </si>
  <si>
    <t>1.2.2.02.08.02.001</t>
  </si>
  <si>
    <t>1.2.2.02.08.99</t>
  </si>
  <si>
    <t>Armi n.a.c.</t>
  </si>
  <si>
    <t>1.2.2.02.08.99.999</t>
  </si>
  <si>
    <t>1.2.2.02.09</t>
  </si>
  <si>
    <t>Beni immobili</t>
  </si>
  <si>
    <t>1.2.2.02.09.01</t>
  </si>
  <si>
    <t>Fabbricati ad uso abitativo</t>
  </si>
  <si>
    <t>1.2.2.02.09.01.001</t>
  </si>
  <si>
    <t>1.2.2.02.09.02</t>
  </si>
  <si>
    <t>Fabbricati ad uso commerciale</t>
  </si>
  <si>
    <t>1.2.2.02.09.02.001</t>
  </si>
  <si>
    <t>1.2.2.02.09.03</t>
  </si>
  <si>
    <t>Fabbricati ad uso scolastico</t>
  </si>
  <si>
    <t>1.2.2.02.09.03.001</t>
  </si>
  <si>
    <t>1.2.2.02.09.04</t>
  </si>
  <si>
    <t>Fabbricati industriali e costruzioni leggere</t>
  </si>
  <si>
    <t>1.2.2.02.09.04.001</t>
  </si>
  <si>
    <t>1.2.2.02.09.05</t>
  </si>
  <si>
    <t>Fabbricati rurali</t>
  </si>
  <si>
    <t>1.2.2.02.09.05.001</t>
  </si>
  <si>
    <t>1.2.2.02.09.06</t>
  </si>
  <si>
    <t>Fabbricati militari</t>
  </si>
  <si>
    <t>1.2.2.02.09.06.001</t>
  </si>
  <si>
    <t>1.2.2.02.09.07</t>
  </si>
  <si>
    <t>Fabbricati Ospedalieri e altre strutture sanitarie</t>
  </si>
  <si>
    <t>1.2.2.02.09.07.001</t>
  </si>
  <si>
    <t>1.2.2.02.09.08</t>
  </si>
  <si>
    <t>Opere destinate al culto</t>
  </si>
  <si>
    <t>1.2.2.02.09.08.001</t>
  </si>
  <si>
    <t>1.2.2.02.09.09</t>
  </si>
  <si>
    <t>Infrastrutture telematiche</t>
  </si>
  <si>
    <t>1.2.2.02.09.09.001</t>
  </si>
  <si>
    <t>1.2.2.02.09.10</t>
  </si>
  <si>
    <t>Infrastrutture idrauliche</t>
  </si>
  <si>
    <t>1.2.2.02.09.10.001</t>
  </si>
  <si>
    <t>1.2.2.02.09.11</t>
  </si>
  <si>
    <t>Infrastrutture portuali e aeroportuali</t>
  </si>
  <si>
    <t>1.2.2.02.09.11.001</t>
  </si>
  <si>
    <t>1.2.2.02.09.13</t>
  </si>
  <si>
    <t>Altre vie di comunicazione</t>
  </si>
  <si>
    <t>1.2.2.02.09.13.001</t>
  </si>
  <si>
    <t>1.2.2.02.09.14</t>
  </si>
  <si>
    <t>Opere per la sistemazione del suolo</t>
  </si>
  <si>
    <t>1.2.2.02.09.14.001</t>
  </si>
  <si>
    <t>1.2.2.02.09.16</t>
  </si>
  <si>
    <t>Impianti sportivi</t>
  </si>
  <si>
    <t>1.2.2.02.09.16.001</t>
  </si>
  <si>
    <t>1.2.2.02.09.17</t>
  </si>
  <si>
    <t>Fabbricati destinati ad asili nido</t>
  </si>
  <si>
    <t>1.2.2.02.09.17.001</t>
  </si>
  <si>
    <t>1.2.2.02.09.18</t>
  </si>
  <si>
    <t>Musei, teatri e biblioteche</t>
  </si>
  <si>
    <t>1.2.2.02.09.18.001</t>
  </si>
  <si>
    <t>1.2.2.02.09.19</t>
  </si>
  <si>
    <t>Fabbricati ad uso strumentale</t>
  </si>
  <si>
    <t>1.2.2.02.09.19.001</t>
  </si>
  <si>
    <t>1.2.2.02.09.99</t>
  </si>
  <si>
    <t>Beni immobili n.a.c.</t>
  </si>
  <si>
    <t>1.2.2.02.09.99.999</t>
  </si>
  <si>
    <t>1.2.2.02.09.99.999.01</t>
  </si>
  <si>
    <t>Infrastrutture stradali</t>
  </si>
  <si>
    <t>1.2.2.02.09.99.999.02</t>
  </si>
  <si>
    <t>Cimiteri</t>
  </si>
  <si>
    <t>1.2.2.02.09.99.999.99</t>
  </si>
  <si>
    <t>1.2.2.02.10</t>
  </si>
  <si>
    <t>Beni immobili di valore culturale, storico ed artistico</t>
  </si>
  <si>
    <t>1.2.2.02.10.01</t>
  </si>
  <si>
    <t>Fabbricati ad uso abitativo di valore culturale, storico ed artistico</t>
  </si>
  <si>
    <t>1.2.2.02.10.01.001</t>
  </si>
  <si>
    <t>1.2.2.02.10.02</t>
  </si>
  <si>
    <t>Fabbricati ad uso commerciale di valore culturale, storico ed artistico</t>
  </si>
  <si>
    <t>1.2.2.02.10.02.001</t>
  </si>
  <si>
    <t>1.2.2.02.10.03</t>
  </si>
  <si>
    <t>Fabbricati ad uso scolastico di valore culturale, storico ed artistico</t>
  </si>
  <si>
    <t>1.2.2.02.10.03.001</t>
  </si>
  <si>
    <t>1.2.2.02.10.04</t>
  </si>
  <si>
    <t>Opere destinate al culto di valore culturale, storico ed artistico</t>
  </si>
  <si>
    <t>1.2.2.02.10.04.001</t>
  </si>
  <si>
    <t>1.2.2.02.10.05</t>
  </si>
  <si>
    <t>Siti archeologici di valore culturale, storico ed artistico</t>
  </si>
  <si>
    <t>1.2.2.02.10.05.001</t>
  </si>
  <si>
    <t>1.2.2.02.10.06</t>
  </si>
  <si>
    <t>Cimiteri di valore culturale, storico ed artistico</t>
  </si>
  <si>
    <t>1.2.2.02.10.06.001</t>
  </si>
  <si>
    <t>1.2.2.02.10.07</t>
  </si>
  <si>
    <t>Impianti sportivi di valore culturale, storico ed artistico</t>
  </si>
  <si>
    <t>1.2.2.02.10.07.001</t>
  </si>
  <si>
    <t>1.2.2.02.10.08</t>
  </si>
  <si>
    <t>Musei, teatri e biblioteche di valore culturale, storico ed artistico</t>
  </si>
  <si>
    <t>1.2.2.02.10.08.001</t>
  </si>
  <si>
    <t>1.2.2.02.10.09</t>
  </si>
  <si>
    <t>Fabbricati ad uso strumentale di valore culturale, storico ed artistico</t>
  </si>
  <si>
    <t>1.2.2.02.10.09.001</t>
  </si>
  <si>
    <t>1.2.2.02.10.99</t>
  </si>
  <si>
    <t>Beni immobili di valore culturale, storico ed artistico n.a.c.</t>
  </si>
  <si>
    <t>1.2.2.02.10.99.999</t>
  </si>
  <si>
    <t>1.2.2.02.11</t>
  </si>
  <si>
    <t>Oggetti di valore</t>
  </si>
  <si>
    <t>1.2.2.02.11.01</t>
  </si>
  <si>
    <t>1.2.2.02.11.01.001</t>
  </si>
  <si>
    <t>1.2.2.02.12</t>
  </si>
  <si>
    <t>1.2.2.02.12.01</t>
  </si>
  <si>
    <t>Materiale bibliografico</t>
  </si>
  <si>
    <t>1.2.2.02.12.01.001</t>
  </si>
  <si>
    <t>1.2.2.02.12.02</t>
  </si>
  <si>
    <t>Strumenti musicali</t>
  </si>
  <si>
    <t>1.2.2.02.12.02.001</t>
  </si>
  <si>
    <t>1.2.2.02.12.99</t>
  </si>
  <si>
    <t>Altri beni materiali diversi</t>
  </si>
  <si>
    <t>1.2.2.02.12.99.990</t>
  </si>
  <si>
    <t>Diritti reali</t>
  </si>
  <si>
    <t>1.2.2.02.12.99.999</t>
  </si>
  <si>
    <t>1.2.2.02.13</t>
  </si>
  <si>
    <t>1.2.2.02.13.01</t>
  </si>
  <si>
    <t>Terreni agricoli</t>
  </si>
  <si>
    <t>1.2.2.02.13.01.001</t>
  </si>
  <si>
    <t>1.2.2.02.13.02</t>
  </si>
  <si>
    <t>Terreni edificabili</t>
  </si>
  <si>
    <t>1.2.2.02.13.02.001</t>
  </si>
  <si>
    <t>1.2.2.02.13.99</t>
  </si>
  <si>
    <t>Altri terreni n.a.c.</t>
  </si>
  <si>
    <t>1.2.2.02.13.99.999</t>
  </si>
  <si>
    <t>1.2.2.03</t>
  </si>
  <si>
    <t>Patrimonio naturale non prodotto</t>
  </si>
  <si>
    <t>1.2.2.03.01</t>
  </si>
  <si>
    <t>Demanio marittimo</t>
  </si>
  <si>
    <t>1.2.2.03.01.01</t>
  </si>
  <si>
    <t>1.2.2.03.01.01.001</t>
  </si>
  <si>
    <t>1.2.2.03.02</t>
  </si>
  <si>
    <t>Demanio idrico</t>
  </si>
  <si>
    <t>1.2.2.03.02.01</t>
  </si>
  <si>
    <t>1.2.2.03.02.01.001</t>
  </si>
  <si>
    <t>1.2.2.03.03</t>
  </si>
  <si>
    <t>Foreste</t>
  </si>
  <si>
    <t>1.2.2.03.03.01</t>
  </si>
  <si>
    <t>1.2.2.03.03.01.001</t>
  </si>
  <si>
    <t>1.2.2.03.04</t>
  </si>
  <si>
    <t>Giacimenti</t>
  </si>
  <si>
    <t>1.2.2.03.04.01</t>
  </si>
  <si>
    <t>1.2.2.03.04.01.001</t>
  </si>
  <si>
    <t>1.2.2.03.05</t>
  </si>
  <si>
    <t>Fauna</t>
  </si>
  <si>
    <t>1.2.2.03.05.01</t>
  </si>
  <si>
    <t>1.2.2.03.05.01.001</t>
  </si>
  <si>
    <t>1.2.2.03.06</t>
  </si>
  <si>
    <t>Flora</t>
  </si>
  <si>
    <t>1.2.2.03.06.01</t>
  </si>
  <si>
    <t>1.2.2.03.06.01.001</t>
  </si>
  <si>
    <t>1.2.2.04</t>
  </si>
  <si>
    <t>Immobilizzazioni materiali in corso</t>
  </si>
  <si>
    <t>1.2.2.04.01</t>
  </si>
  <si>
    <t>Acconti per realizzazione di immobilizzazioni materiali</t>
  </si>
  <si>
    <t>1.2.2.04.01.01</t>
  </si>
  <si>
    <t>1.2.2.04.01.01.001</t>
  </si>
  <si>
    <t>1.2.2.04.02</t>
  </si>
  <si>
    <t>Immobilizzazioni materiali in costruzione</t>
  </si>
  <si>
    <t>1.2.2.04.02.01</t>
  </si>
  <si>
    <t>1.2.2.04.02.01.001</t>
  </si>
  <si>
    <t>1.2.2.05</t>
  </si>
  <si>
    <t>Immobilizzazioni materiali acquistite mediante leasing finanziario</t>
  </si>
  <si>
    <t>1.2.2.05.01</t>
  </si>
  <si>
    <t>Mezzi di trasporto ad uso civile, di sicurezza e ordine pubblico acquisiti mediante operazioni di leasing finanziario</t>
  </si>
  <si>
    <t>1.2.2.05.01.01</t>
  </si>
  <si>
    <t>Mezzi di trasporto stradali acquisiti mediante operazioni di leasing finanziario</t>
  </si>
  <si>
    <t>1.2.2.05.01.01.001</t>
  </si>
  <si>
    <t>1.2.2.05.01.02</t>
  </si>
  <si>
    <t>Mezzi di trasporto aerei acquisiti mediante operazioni di leasing finanziario</t>
  </si>
  <si>
    <t>1.2.2.05.01.02.001</t>
  </si>
  <si>
    <t>1.2.2.05.01.03</t>
  </si>
  <si>
    <t>Mezzi di trasporto per vie d'acqua acquisiti mediante operazioni di leasing finanziario</t>
  </si>
  <si>
    <t>1.2.2.05.01.03.001</t>
  </si>
  <si>
    <t>1.2.2.05.01.99</t>
  </si>
  <si>
    <t>Mezzi di trasporto n.a.c. acquisiti mediante operazioni di leasing finanziario</t>
  </si>
  <si>
    <t>1.2.2.05.01.99.999</t>
  </si>
  <si>
    <t>1.2.2.05.02</t>
  </si>
  <si>
    <t>Mezzi di trasporto ad uso militare acquisiti mediante operazioni di leasing finanziario</t>
  </si>
  <si>
    <t>1.2.2.05.02.01</t>
  </si>
  <si>
    <t>Mezzi di trasporto terrestri ad uso militare acquisiti mediante operazioni di leasing finanziario</t>
  </si>
  <si>
    <t>1.2.2.05.02.01.001</t>
  </si>
  <si>
    <t>1.2.2.05.02.02</t>
  </si>
  <si>
    <t>Mezzi di trasporto aerei ad uso militare acquisiti mediante operazioni di leasing finanziario</t>
  </si>
  <si>
    <t>1.2.2.05.02.02.001</t>
  </si>
  <si>
    <t>1.2.2.05.02.03</t>
  </si>
  <si>
    <t>Mezzi di trasporto per vie d'acqua ad uso militare acquisiti mediante operazioni di leasing finanziario</t>
  </si>
  <si>
    <t>1.2.2.05.02.03.001</t>
  </si>
  <si>
    <t>1.2.2.05.02.99</t>
  </si>
  <si>
    <t>Mezzi di trasporto a uso militare n.a.c. acquisiti mediante operazioni di leasing finanziario</t>
  </si>
  <si>
    <t>1.2.2.05.02.99.999</t>
  </si>
  <si>
    <t>1.2.2.05.03</t>
  </si>
  <si>
    <t>Mobili e arredi acquisiti mediante operazioni di leasing finanziario</t>
  </si>
  <si>
    <t>1.2.2.05.03.01</t>
  </si>
  <si>
    <t>Mobili e arredi per ufficio acquisiti mediante operazioni di leasing finanziario</t>
  </si>
  <si>
    <t>1.2.2.05.03.01.001</t>
  </si>
  <si>
    <t>1.2.2.05.03.02</t>
  </si>
  <si>
    <t>Mobili e arredi per alloggi e pertinenze acquisiti mediante operazioni di leasing finanziario</t>
  </si>
  <si>
    <t>1.2.2.05.03.02.001</t>
  </si>
  <si>
    <t>1.2.2.05.03.99</t>
  </si>
  <si>
    <t>Mobili e arredi n.a.c. acquisiti mediante operazioni di leasing finanziario</t>
  </si>
  <si>
    <t>1.2.2.05.03.99.999</t>
  </si>
  <si>
    <t>1.2.2.05.04</t>
  </si>
  <si>
    <t>Impianti e macchinari acquisiti mediante operazioni di leasing finanziario</t>
  </si>
  <si>
    <t>1.2.2.05.04.01</t>
  </si>
  <si>
    <t>Macchinari diversi acquisiti mediante operazioni di leasing finanziario</t>
  </si>
  <si>
    <t>1.2.2.05.04.01.001</t>
  </si>
  <si>
    <t>1.2.2.05.04.02</t>
  </si>
  <si>
    <t>Impianti acquisiti mediante operazioni di leasing finanziario</t>
  </si>
  <si>
    <t>1.2.2.05.04.02.001</t>
  </si>
  <si>
    <t>1.2.2.05.05</t>
  </si>
  <si>
    <t>Attrezzature acquisite mediante operazioni di leasing finanziario</t>
  </si>
  <si>
    <t>1.2.2.05.05.01</t>
  </si>
  <si>
    <t>Attrezzature scientifiche acquisite mediante operazioni di leasing finanziario</t>
  </si>
  <si>
    <t>1.2.2.05.05.01.001</t>
  </si>
  <si>
    <t>1.2.2.05.05.02</t>
  </si>
  <si>
    <t>Attrezzature sanitarie acquisite mediante operazioni di leasing finanziario</t>
  </si>
  <si>
    <t>1.2.2.05.05.02.001</t>
  </si>
  <si>
    <t>1.2.2.05.05.99</t>
  </si>
  <si>
    <t>Attrezzature diverse acquisite mediante operazioni di leasing finanziario</t>
  </si>
  <si>
    <t>1.2.2.05.05.99.999</t>
  </si>
  <si>
    <t>1.2.2.05.06</t>
  </si>
  <si>
    <t>Macchine per ufficio acquisite mediante operazioni di leasing finanziario</t>
  </si>
  <si>
    <t>1.2.2.05.06.01</t>
  </si>
  <si>
    <t>1.2.2.05.06.01.001</t>
  </si>
  <si>
    <t>1.2.2.05.07</t>
  </si>
  <si>
    <t>Hardware acquisito mediante operazioni di leasing finanziario</t>
  </si>
  <si>
    <t>1.2.2.05.07.01</t>
  </si>
  <si>
    <t>Server acquisiti mediante operazioni di leasing finanziario</t>
  </si>
  <si>
    <t>1.2.2.05.07.01.001</t>
  </si>
  <si>
    <t>1.2.2.05.07.02</t>
  </si>
  <si>
    <t>Postazioni di lavoro acquisite mediante operazioni di leasing finanziario</t>
  </si>
  <si>
    <t>1.2.2.05.07.02.001</t>
  </si>
  <si>
    <t>1.2.2.05.07.03</t>
  </si>
  <si>
    <t>Periferiche acquisite mediante operazioni di leasing finanziario</t>
  </si>
  <si>
    <t>1.2.2.05.07.03.001</t>
  </si>
  <si>
    <t>1.2.2.05.07.04</t>
  </si>
  <si>
    <t>Apparati di telecomunicazione acquisiti mediante operazioni di leasing finanziario</t>
  </si>
  <si>
    <t>1.2.2.05.07.04.001</t>
  </si>
  <si>
    <t>1.2.2.05.07.05</t>
  </si>
  <si>
    <t>Tablet e dispositivi di telefonia fissa e mobile acquisiti mediante operazioni di leasing finanziario</t>
  </si>
  <si>
    <t>1.2.2.05.07.05.001</t>
  </si>
  <si>
    <t>1.2.2.05.07.99</t>
  </si>
  <si>
    <t>Hardware n.a.c. acquisito mediante operazioni di leasing finanziario</t>
  </si>
  <si>
    <t>1.2.2.05.07.99.999</t>
  </si>
  <si>
    <t>1.2.2.05.08</t>
  </si>
  <si>
    <t>Armi acquisite mediante operazioni di leasing finanziario</t>
  </si>
  <si>
    <t>1.2.2.05.08.01</t>
  </si>
  <si>
    <t>Armi leggere ad uso civile e per ordine pubblico e sicurezza acquisite mediante operazioni di leasing finanziario</t>
  </si>
  <si>
    <t>1.2.2.05.08.01.001</t>
  </si>
  <si>
    <t>1.2.2.05.08.02</t>
  </si>
  <si>
    <t>Armi pesanti acquisite mediante operazioni di leasing finanziario</t>
  </si>
  <si>
    <t>1.2.2.05.08.02.001</t>
  </si>
  <si>
    <t>1.2.2.05.08.99</t>
  </si>
  <si>
    <t>Altre armi acquisite mediante operazioni di leasing finanziario</t>
  </si>
  <si>
    <t>1.2.2.05.08.99.999</t>
  </si>
  <si>
    <t>1.2.2.05.09</t>
  </si>
  <si>
    <t>Beni immobili acquisiti mediante operazioni di leasing finanziario</t>
  </si>
  <si>
    <t>1.2.2.05.09.01</t>
  </si>
  <si>
    <t>Fabbricati ad uso abitativo acquisiti mediante operazioni di leasing finanziario</t>
  </si>
  <si>
    <t>1.2.2.05.09.01.001</t>
  </si>
  <si>
    <t>1.2.2.05.09.02</t>
  </si>
  <si>
    <t>Fabbricati ad uso commerciale acquisiti mediante operazioni di leasing finanziario</t>
  </si>
  <si>
    <t>1.2.2.05.09.02.001</t>
  </si>
  <si>
    <t>1.2.2.05.09.03</t>
  </si>
  <si>
    <t>Fabbricati ad uso scolastico acquisiti mediante operazioni di leasing finanziario</t>
  </si>
  <si>
    <t>1.2.2.05.09.03.001</t>
  </si>
  <si>
    <t>1.2.2.05.09.04</t>
  </si>
  <si>
    <t>Fabbricati industriali e costruzioni leggere acquisiti mediante operazioni di leasing finanziario</t>
  </si>
  <si>
    <t>1.2.2.05.09.04.001</t>
  </si>
  <si>
    <t>1.2.2.05.09.05</t>
  </si>
  <si>
    <t>Fabbricati rurali acquisiti mediante operazioni di leasing finanziario</t>
  </si>
  <si>
    <t>1.2.2.05.09.05.001</t>
  </si>
  <si>
    <t>1.2.2.05.09.06</t>
  </si>
  <si>
    <t>Fabbricati Ospedalieri e altre strutture sanitarie acquisiti mediante operazioni di leasing finanziario</t>
  </si>
  <si>
    <t>1.2.2.05.09.06.001</t>
  </si>
  <si>
    <t>1.2.2.05.09.07</t>
  </si>
  <si>
    <t>Infrastrutture telematiche acquisite mediante operazioni di leasing finanziario</t>
  </si>
  <si>
    <t>1.2.2.05.09.07.001</t>
  </si>
  <si>
    <t>1.2.2.05.09.08</t>
  </si>
  <si>
    <t>Infrastrutture idrauliche acquisite mediante operazioni di leasing finanziario</t>
  </si>
  <si>
    <t>1.2.2.05.09.08.001</t>
  </si>
  <si>
    <t>1.2.2.05.09.09</t>
  </si>
  <si>
    <t>Infrastrutture portuali e aeroportuali acquisite mediante operazioni di leasing finanziario</t>
  </si>
  <si>
    <t>1.2.2.05.09.09.001</t>
  </si>
  <si>
    <t>1.2.2.05.09.10</t>
  </si>
  <si>
    <t>Infrastrutture stradali acquisite mediante operazioni di leasing finanziario</t>
  </si>
  <si>
    <t>1.2.2.05.09.10.001</t>
  </si>
  <si>
    <t>1.2.2.05.09.11</t>
  </si>
  <si>
    <t>Altre vie di comunicazione acquisite mediante operazioni di leasing finanziario</t>
  </si>
  <si>
    <t>1.2.2.05.09.11.001</t>
  </si>
  <si>
    <t>1.2.2.05.09.12</t>
  </si>
  <si>
    <t>Opere per la sistemazione del suolo acquisite mediante operazioni di leasing finanziario</t>
  </si>
  <si>
    <t>1.2.2.05.09.12.001</t>
  </si>
  <si>
    <t>1.2.2.05.09.13</t>
  </si>
  <si>
    <t>Impianti sportivi acquisiti mediante operazioni di leasing finanziario</t>
  </si>
  <si>
    <t>1.2.2.05.09.13.001</t>
  </si>
  <si>
    <t>1.2.2.05.09.14</t>
  </si>
  <si>
    <t>Fabbricati ad uso strumentale acquisiti mediante operazioni di leasing finanziario</t>
  </si>
  <si>
    <t>1.2.2.05.09.14.001</t>
  </si>
  <si>
    <t>1.2.2.05.09.99</t>
  </si>
  <si>
    <t>Beni immobili n.a.c. acquisiti mediante operazioni di leasing finanziario</t>
  </si>
  <si>
    <t>1.2.2.05.09.99.999</t>
  </si>
  <si>
    <t>1.2.2.05.10</t>
  </si>
  <si>
    <t>Oggetti di valore acquisiti mediante operazioni di leasing finanziario</t>
  </si>
  <si>
    <t>1.2.2.05.10.01</t>
  </si>
  <si>
    <t>1.2.2.05.10.01.001</t>
  </si>
  <si>
    <t>1.2.2.05.11</t>
  </si>
  <si>
    <t>Altri beni materiali acquisiti mediante operazioni di leasing finanziario</t>
  </si>
  <si>
    <t>1.2.2.05.11.01</t>
  </si>
  <si>
    <t>Materiale bibliografico acquisito mediante operazioni di leasing finanziario</t>
  </si>
  <si>
    <t>1.2.2.05.11.01.001</t>
  </si>
  <si>
    <t>1.2.2.05.11.02</t>
  </si>
  <si>
    <t>Strumenti musicali acquisiti mediante operazioni di leasing finanziario</t>
  </si>
  <si>
    <t>1.2.2.05.11.02.001</t>
  </si>
  <si>
    <t>1.2.2.05.11.99</t>
  </si>
  <si>
    <t>Beni materiali n.a.c. acquisiti operazioni di leasing finanziario</t>
  </si>
  <si>
    <t>1.2.2.05.11.99.999</t>
  </si>
  <si>
    <t>1.2.2.05.12</t>
  </si>
  <si>
    <t>Terreni acquisiti mediante operazioni di leasing finanziario</t>
  </si>
  <si>
    <t>1.2.2.05.12.01</t>
  </si>
  <si>
    <t>Terreni agricoli acquisiti mediante operazioni di leasing finanziario</t>
  </si>
  <si>
    <t>1.2.2.05.12.01.001</t>
  </si>
  <si>
    <t>1.2.2.05.12.02</t>
  </si>
  <si>
    <t>Terreni edificabili acquisiti mediante operazioni di leasing finanziario</t>
  </si>
  <si>
    <t>1.2.2.05.12.02.001</t>
  </si>
  <si>
    <t>1.2.2.05.12.03</t>
  </si>
  <si>
    <t>Altri terreni acquisiti mediante operazioni di leasing finanziario</t>
  </si>
  <si>
    <t>1.2.2.05.12.03.999</t>
  </si>
  <si>
    <t>1.2.3</t>
  </si>
  <si>
    <t>Immobilizzazioni finanziarie</t>
  </si>
  <si>
    <t>1.2.3.01</t>
  </si>
  <si>
    <t>1.2.3.01.01</t>
  </si>
  <si>
    <t>Partecipazioni in imprese controllate incluse nelle Amministrazioni Centrali</t>
  </si>
  <si>
    <t>1.2.3.01.01.01</t>
  </si>
  <si>
    <t>1.2.3.01.01.01.001</t>
  </si>
  <si>
    <t>1.2.3.01.02</t>
  </si>
  <si>
    <t>Partecipazioni in imprese partecipate incluse nelle Amministrazioni Centrali</t>
  </si>
  <si>
    <t>1.2.3.01.02.01</t>
  </si>
  <si>
    <t>1.2.3.01.02.01.001</t>
  </si>
  <si>
    <t>1.2.3.01.03</t>
  </si>
  <si>
    <t>Partecipazioni in altre imprese incluse nelle Amministrazioni Centrali</t>
  </si>
  <si>
    <t>1.2.3.01.03.01</t>
  </si>
  <si>
    <t>1.2.3.01.03.01.001</t>
  </si>
  <si>
    <t>1.2.3.01.04</t>
  </si>
  <si>
    <t>Partecipazioni in imprese controllate incluse nelle Amministrazioni locali</t>
  </si>
  <si>
    <t>1.2.3.01.04.01</t>
  </si>
  <si>
    <t>1.2.3.01.04.01.001</t>
  </si>
  <si>
    <t>1.2.3.01.05</t>
  </si>
  <si>
    <t>Partecipazioni in imprese partecipate incluse nelle Amministrazioni locali</t>
  </si>
  <si>
    <t>1.2.3.01.05.01</t>
  </si>
  <si>
    <t>1.2.3.01.05.01.001</t>
  </si>
  <si>
    <t>1.2.3.01.06</t>
  </si>
  <si>
    <t>Partecipazioni in altre imprese incluse nelle Amministrazioni locali</t>
  </si>
  <si>
    <t>1.2.3.01.06.01</t>
  </si>
  <si>
    <t>1.2.3.01.06.01.001</t>
  </si>
  <si>
    <t>1.2.3.01.07</t>
  </si>
  <si>
    <t>Partecipazioni in imprese controllate non incluse in Amministrazioni pubbliche</t>
  </si>
  <si>
    <t>1.2.3.01.07.01</t>
  </si>
  <si>
    <t>1.2.3.01.07.01.001</t>
  </si>
  <si>
    <t>1.2.3.01.08</t>
  </si>
  <si>
    <t>Partecipazioni in imprese partecipate non incluse in Amministrazioni pubbliche</t>
  </si>
  <si>
    <t>1.2.3.01.08.01</t>
  </si>
  <si>
    <t>1.2.3.01.08.01.001</t>
  </si>
  <si>
    <t>1.2.3.01.09</t>
  </si>
  <si>
    <t>Partecipazioni in altre imprese non incluse in Amministrazioni pubbliche</t>
  </si>
  <si>
    <t>1.2.3.01.09.01</t>
  </si>
  <si>
    <t>1.2.3.01.09.01.001</t>
  </si>
  <si>
    <t>1.2.3.01.10</t>
  </si>
  <si>
    <t>Partecipazioni in Istituzioni sociali private controllate</t>
  </si>
  <si>
    <t>1.2.3.01.10.01</t>
  </si>
  <si>
    <t>1.2.3.01.10.01.001</t>
  </si>
  <si>
    <t>1.2.3.01.11</t>
  </si>
  <si>
    <t>Partecipazioni in altre Istituzioni sociali private</t>
  </si>
  <si>
    <t>1.2.3.01.11.01</t>
  </si>
  <si>
    <t>1.2.3.01.11.01.001</t>
  </si>
  <si>
    <t>1.2.3.02</t>
  </si>
  <si>
    <t>Crediti</t>
  </si>
  <si>
    <t>1.2.3.02.01</t>
  </si>
  <si>
    <t>Crediti verso Amministrazioni pubbliche</t>
  </si>
  <si>
    <t>1.2.3.02.01.01</t>
  </si>
  <si>
    <t>Crediti di breve periodo a tasso agevolato a Amministrazioni Centrali</t>
  </si>
  <si>
    <t>1.2.3.02.01.01.001</t>
  </si>
  <si>
    <t>crediti di breve periodo a tasso agevolato a Ministeri</t>
  </si>
  <si>
    <t>1.2.3.02.01.01.003</t>
  </si>
  <si>
    <t>crediti di breve periodo a tasso agevolato a Presidenza del Consiglio dei Ministri</t>
  </si>
  <si>
    <t>1.2.3.02.01.01.004</t>
  </si>
  <si>
    <t>crediti di breve periodo a tasso agevolato a Organi Costituzionali e di rilievo costituzionale</t>
  </si>
  <si>
    <t>1.2.3.02.01.01.005</t>
  </si>
  <si>
    <t>crediti di breve periodo a tasso agevolato a Agenzie Fiscali</t>
  </si>
  <si>
    <t>1.2.3.02.01.01.006</t>
  </si>
  <si>
    <t>crediti di breve periodo a tasso agevolato a enti di regolazione dell'attività economica</t>
  </si>
  <si>
    <t>1.2.3.02.01.01.007</t>
  </si>
  <si>
    <t>crediti di breve periodo a tasso agevolato a Gruppo Equitalia</t>
  </si>
  <si>
    <t>1.2.3.02.01.01.008</t>
  </si>
  <si>
    <t>crediti di breve periodo a tasso agevolato a Anas S.p.A.</t>
  </si>
  <si>
    <t>1.2.3.02.01.01.009</t>
  </si>
  <si>
    <t>crediti di breve periodo a tasso agevolato a altri enti centrali produttori di servizi economici</t>
  </si>
  <si>
    <t>1.2.3.02.01.01.010</t>
  </si>
  <si>
    <t>crediti di breve periodo a tasso agevolato a autorità amministrative indipendenti</t>
  </si>
  <si>
    <t>1.2.3.02.01.01.011</t>
  </si>
  <si>
    <t>crediti di breve periodo a tasso agevolato a enti centrali a struttura associativa</t>
  </si>
  <si>
    <t>1.2.3.02.01.01.012</t>
  </si>
  <si>
    <t>crediti di breve periodo a tasso agevolato a enti centrali produttori di servizi assistenziali, ricreativi e culturali</t>
  </si>
  <si>
    <t>1.2.3.02.01.01.013</t>
  </si>
  <si>
    <t>crediti di breve periodo a tasso agevolato a enti e istituzioni centrali di ricerca e istituti e stazioni sperimentali per la ricerca</t>
  </si>
  <si>
    <t>1.2.3.02.01.01.999</t>
  </si>
  <si>
    <t>crediti di breve periodo a tasso agevolato a altre Amministrazioni Centrali n.a.c.</t>
  </si>
  <si>
    <t>1.2.3.02.01.02</t>
  </si>
  <si>
    <t>Crediti di breve periodo a tasso agevolato a Amministrazioni Locali</t>
  </si>
  <si>
    <t>1.2.3.02.01.02.001</t>
  </si>
  <si>
    <t>crediti di breve periodo a tasso agevolato a Regioni e province autonome</t>
  </si>
  <si>
    <t>1.2.3.02.01.02.002</t>
  </si>
  <si>
    <t>crediti di breve periodo a tasso agevolato a Province</t>
  </si>
  <si>
    <t>1.2.3.02.01.02.003</t>
  </si>
  <si>
    <t>crediti di breve periodo a tasso agevolato a Comuni</t>
  </si>
  <si>
    <t>1.2.3.02.01.02.004</t>
  </si>
  <si>
    <t>crediti di breve periodo a tasso agevolato a Città metropolitane e Roma capitale</t>
  </si>
  <si>
    <t>1.2.3.02.01.02.005</t>
  </si>
  <si>
    <t>crediti di breve periodo a tasso agevolato a Unioni di Comuni</t>
  </si>
  <si>
    <t>1.2.3.02.01.02.006</t>
  </si>
  <si>
    <t>crediti di breve periodo a tasso agevolato a Comunità Montane</t>
  </si>
  <si>
    <t>1.2.3.02.01.02.007</t>
  </si>
  <si>
    <t>crediti di breve periodo a tasso agevolato a Camere di Commercio</t>
  </si>
  <si>
    <t>1.2.3.02.01.02.008</t>
  </si>
  <si>
    <t>crediti di breve periodo a tasso agevolato a Università</t>
  </si>
  <si>
    <t>1.2.3.02.01.02.009</t>
  </si>
  <si>
    <t>crediti di breve periodo a tasso agevolato a Parchi nazionali e consorzi ed enti autonomi gestori di parchi e aree naturali protette</t>
  </si>
  <si>
    <t>1.2.3.02.01.02.010</t>
  </si>
  <si>
    <t>crediti di breve periodo a tasso agevolato a Autorità Portuali</t>
  </si>
  <si>
    <t>1.2.3.02.01.02.011</t>
  </si>
  <si>
    <t>crediti di breve periodo a tasso agevolato a Aziende sanitarie locali</t>
  </si>
  <si>
    <t>1.2.3.02.01.02.012</t>
  </si>
  <si>
    <t>crediti di breve periodo a tasso agevolato a Aziende ospedaliere e Aziende ospedaliere universitarie integrate con il SSN</t>
  </si>
  <si>
    <t>1.2.3.02.01.02.013</t>
  </si>
  <si>
    <t>crediti di breve periodo a tasso agevolato a Policlinici</t>
  </si>
  <si>
    <t>1.2.3.02.01.02.014</t>
  </si>
  <si>
    <t>crediti di breve periodo a tasso agevolato a Istituti di ricovero e cura a carattere scientifico pubblici</t>
  </si>
  <si>
    <t>1.2.3.02.01.02.015</t>
  </si>
  <si>
    <t>crediti di breve periodo a tasso agevolato a altre Amministrazioni Locali produttrici di servizi sanitari</t>
  </si>
  <si>
    <t>1.2.3.02.01.02.016</t>
  </si>
  <si>
    <t>crediti di breve periodo a tasso agevolato a Agenzie regionali per le erogazioni in agricoltura</t>
  </si>
  <si>
    <t>1.2.3.02.01.02.017</t>
  </si>
  <si>
    <t>crediti di breve periodo a tasso agevolato a altri enti e agenzie regionali e sub regionali</t>
  </si>
  <si>
    <t>1.2.3.02.01.02.018</t>
  </si>
  <si>
    <t>crediti di breve periodo a tasso agevolato a Consorzi di enti locali</t>
  </si>
  <si>
    <t>1.2.3.02.01.02.019</t>
  </si>
  <si>
    <t>crediti di breve periodo a tasso agevolato a Fondazioni e istituzioni liriche locali e a Teatri stabili di iniziativa pubblica</t>
  </si>
  <si>
    <t>1.2.3.02.01.02.999</t>
  </si>
  <si>
    <t>crediti di breve periodo a tasso agevolato a altre Amministrazioni Locali n.a.c.</t>
  </si>
  <si>
    <t>1.2.3.02.01.03</t>
  </si>
  <si>
    <t>Crediti di breve periodo a tasso agevolato a enti di previdenza</t>
  </si>
  <si>
    <t>1.2.3.02.01.03.001</t>
  </si>
  <si>
    <t>crediti di breve periodo a tasso agevolato a INPS</t>
  </si>
  <si>
    <t>1.2.3.02.01.03.002</t>
  </si>
  <si>
    <t>crediti di breve periodo a tasso agevolato a INAIL</t>
  </si>
  <si>
    <t>1.2.3.02.01.03.999</t>
  </si>
  <si>
    <t>crediti di breve periodo a tasso agevolato a altri Enti di Previdenza n.a.c.</t>
  </si>
  <si>
    <t>1.2.3.02.01.04</t>
  </si>
  <si>
    <t>Crediti di breve periodo a tasso agevolato a organismi interni o unità locali di amministrazioni centrali</t>
  </si>
  <si>
    <t>1.2.3.02.01.04.001</t>
  </si>
  <si>
    <t>crediti di breve periodo a tasso agevolato a organismi interni e/o unità locali dell'amministrazione</t>
  </si>
  <si>
    <t>1.2.3.02.01.05</t>
  </si>
  <si>
    <t>Crediti di breve periodo a tasso non agevolato a Amministrazioni Centrali</t>
  </si>
  <si>
    <t>1.2.3.02.01.05.001</t>
  </si>
  <si>
    <t>crediti di breve periodo a tasso non agevolato a Ministeri</t>
  </si>
  <si>
    <t>1.2.3.02.01.05.003</t>
  </si>
  <si>
    <t>crediti di breve periodo a tasso non agevolato a Presidenza del Consiglio dei Ministri</t>
  </si>
  <si>
    <t>1.2.3.02.01.05.004</t>
  </si>
  <si>
    <t>crediti di breve periodo a tasso non agevolato a Organi Costituzionali e di rilievo costituzionale</t>
  </si>
  <si>
    <t>1.2.3.02.01.05.005</t>
  </si>
  <si>
    <t>crediti di breve periodo a tasso non agevolato a Agenzie Fiscali</t>
  </si>
  <si>
    <t>1.2.3.02.01.05.006</t>
  </si>
  <si>
    <t>crediti di breve periodo a tasso non agevolato a enti di regolazione dell'attività economica</t>
  </si>
  <si>
    <t>1.2.3.02.01.05.007</t>
  </si>
  <si>
    <t>crediti di breve periodo a tasso non agevolato a Gruppo Equitalia</t>
  </si>
  <si>
    <t>1.2.3.02.01.05.008</t>
  </si>
  <si>
    <t>crediti di breve periodo a tasso non agevolato a Anas S.p.A.</t>
  </si>
  <si>
    <t>1.2.3.02.01.05.009</t>
  </si>
  <si>
    <t>crediti di breve periodo a tasso non agevolato a altri enti centrali produttori di servizi economici</t>
  </si>
  <si>
    <t>1.2.3.02.01.05.010</t>
  </si>
  <si>
    <t>crediti di breve periodo a tasso non agevolato a autorità amministrative indipendenti</t>
  </si>
  <si>
    <t>1.2.3.02.01.05.011</t>
  </si>
  <si>
    <t>crediti di breve periodo a tasso non agevolato a enti centrali a struttura associativa</t>
  </si>
  <si>
    <t>1.2.3.02.01.05.012</t>
  </si>
  <si>
    <t>crediti di breve periodo a tasso non agevolato a enti centrali produttori di servizi assistenziali, ricreativi e culturali</t>
  </si>
  <si>
    <t>1.2.3.02.01.05.013</t>
  </si>
  <si>
    <t>crediti di breve periodo a tasso non agevolato a enti e istituzioni centrali di ricerca e Istituti e stazioni sperimentali per la ricerca</t>
  </si>
  <si>
    <t>1.2.3.02.01.05.999</t>
  </si>
  <si>
    <t>crediti di breve periodo a tasso non agevolato a altre Amministrazioni Centrali n.a.c.</t>
  </si>
  <si>
    <t>1.2.3.02.01.06</t>
  </si>
  <si>
    <t>Crediti di breve periodo a tasso non agevolato a Amministrazioni Locali</t>
  </si>
  <si>
    <t>1.2.3.02.01.06.001</t>
  </si>
  <si>
    <t>crediti di breve periodo a tasso non agevolato a Regioni e province autonome</t>
  </si>
  <si>
    <t>1.2.3.02.01.06.002</t>
  </si>
  <si>
    <t>crediti di breve periodo a tasso non agevolato a Province</t>
  </si>
  <si>
    <t>1.2.3.02.01.06.003</t>
  </si>
  <si>
    <t>crediti di breve periodo a tasso non agevolato a Comuni</t>
  </si>
  <si>
    <t>1.2.3.02.01.06.004</t>
  </si>
  <si>
    <t>crediti di breve periodo a tasso non agevolato a Città metropolitane e Roma capitale</t>
  </si>
  <si>
    <t>1.2.3.02.01.06.005</t>
  </si>
  <si>
    <t>crediti di breve periodo a tasso non agevolato a Unioni di Comuni</t>
  </si>
  <si>
    <t>1.2.3.02.01.06.006</t>
  </si>
  <si>
    <t>crediti di breve periodo a tasso non agevolato a Comunità Montane</t>
  </si>
  <si>
    <t>1.2.3.02.01.06.007</t>
  </si>
  <si>
    <t>crediti di breve periodo a tasso non agevolato a Camere di Commercio</t>
  </si>
  <si>
    <t>1.2.3.02.01.06.008</t>
  </si>
  <si>
    <t>crediti di breve periodo a tasso non agevolato a Università</t>
  </si>
  <si>
    <t>1.2.3.02.01.06.009</t>
  </si>
  <si>
    <t>crediti di breve periodo a tasso non agevolato a Parchi nazionali e consorzi ed enti autonomi gestori di parchi e aree naturali protette</t>
  </si>
  <si>
    <t>1.2.3.02.01.06.010</t>
  </si>
  <si>
    <t>crediti di breve periodo a tasso non agevolato a Autorità Portuali</t>
  </si>
  <si>
    <t>1.2.3.02.01.06.011</t>
  </si>
  <si>
    <t>crediti di breve periodo a tasso non agevolato a Aziende sanitarie locali</t>
  </si>
  <si>
    <t>1.2.3.02.01.06.012</t>
  </si>
  <si>
    <t>crediti di breve periodo a tasso non agevolato a Aziende ospedaliere e Aziende ospedaliere universitarie integrate con il SSN</t>
  </si>
  <si>
    <t>1.2.3.02.01.06.013</t>
  </si>
  <si>
    <t>crediti di breve periodo a tasso non agevolato a Policlinici</t>
  </si>
  <si>
    <t>1.2.3.02.01.06.014</t>
  </si>
  <si>
    <t>crediti di breve periodo a tasso non agevolato a Istituti di ricovero e cura a carattere scientifico pubblici</t>
  </si>
  <si>
    <t>1.2.3.02.01.06.015</t>
  </si>
  <si>
    <t>crediti di breve periodo a tasso non agevolato a altre Amministrazioni Locali produttrici di servizi sanitari</t>
  </si>
  <si>
    <t>1.2.3.02.01.06.016</t>
  </si>
  <si>
    <t>crediti di breve periodo a tasso non agevolato a Agenzie regionali per le erogazioni in agricoltura</t>
  </si>
  <si>
    <t>1.2.3.02.01.06.017</t>
  </si>
  <si>
    <t>crediti di breve periodo a tasso non agevolato a altri enti e agenzie regionali e sub regionali</t>
  </si>
  <si>
    <t>1.2.3.02.01.06.018</t>
  </si>
  <si>
    <t>crediti di breve periodo a tasso non agevolato a Consorzi di enti locali</t>
  </si>
  <si>
    <t>1.2.3.02.01.06.019</t>
  </si>
  <si>
    <t>crediti di breve periodo a tasso non agevolato a Fondazioni e istituzioni liriche locali e a Teatri stabili di iniziativa pubblica</t>
  </si>
  <si>
    <t>1.2.3.02.01.06.999</t>
  </si>
  <si>
    <t>crediti di breve periodo a tasso non agevolato a altre Amministrazioni Locali n.a.c.</t>
  </si>
  <si>
    <t>1.2.3.02.01.07</t>
  </si>
  <si>
    <t>Crediti di breve periodo a tasso non agevolato a Enti di Previdenza</t>
  </si>
  <si>
    <t>1.2.3.02.01.07.001</t>
  </si>
  <si>
    <t>crediti di breve periodo a tasso non agevolato a INPS</t>
  </si>
  <si>
    <t>1.2.3.02.01.07.002</t>
  </si>
  <si>
    <t>crediti di breve periodo a tasso non agevolato a INAIL</t>
  </si>
  <si>
    <t>1.2.3.02.01.07.999</t>
  </si>
  <si>
    <t>crediti di breve periodo a tasso non agevolato a altri Enti di Previdenza n.a.c.</t>
  </si>
  <si>
    <t>1.2.3.02.01.08</t>
  </si>
  <si>
    <t>Crediti di breve periodo a tasso non agevolato a organismi interni o unità locali di amministrazioni centrali</t>
  </si>
  <si>
    <t>1.2.3.02.01.08.001</t>
  </si>
  <si>
    <t>crediti di breve periodo a tasso non agevolato a organismi interni e/o unità locali dell'amministrazione</t>
  </si>
  <si>
    <t>1.2.3.02.01.09</t>
  </si>
  <si>
    <t>Crediti di medio-lungo termine a tasso agevolato a Amministrazioni Centrali</t>
  </si>
  <si>
    <t>1.2.3.02.01.09.001</t>
  </si>
  <si>
    <t>Crediti di medio-lungo termine a tasso agevolato a Ministeri</t>
  </si>
  <si>
    <t>1.2.3.02.01.09.003</t>
  </si>
  <si>
    <t>Crediti di medio-lungo termine a tasso agevolato a Presidenza del Consiglio dei Ministri</t>
  </si>
  <si>
    <t>1.2.3.02.01.09.004</t>
  </si>
  <si>
    <t>Crediti di medio-lungo termine a tasso agevolato a Organi Costituzionali e di rilievo costituzionale</t>
  </si>
  <si>
    <t>1.2.3.02.01.09.005</t>
  </si>
  <si>
    <t>Crediti di medio-lungo termine a tasso agevolato a Agenzie Fiscali</t>
  </si>
  <si>
    <t>1.2.3.02.01.09.006</t>
  </si>
  <si>
    <t>Crediti di medio-lungo termine a tasso agevolato a enti di regolazione dell'attività economica</t>
  </si>
  <si>
    <t>1.2.3.02.01.09.007</t>
  </si>
  <si>
    <t>Crediti di medio-lungo termine a tasso agevolato a Gruppo Equitalia</t>
  </si>
  <si>
    <t>1.2.3.02.01.09.008</t>
  </si>
  <si>
    <t>Crediti di medio-lungo termine a tasso agevolato a Anas S.p.A.</t>
  </si>
  <si>
    <t>1.2.3.02.01.09.009</t>
  </si>
  <si>
    <t>Crediti di medio-lungo termine a tasso agevolato a altri enti centrali produttori di servizi economici</t>
  </si>
  <si>
    <t>1.2.3.02.01.09.010</t>
  </si>
  <si>
    <t>Crediti di medio-lungo termine a tasso agevolato a autorità amministrative indipendenti</t>
  </si>
  <si>
    <t>1.2.3.02.01.09.011</t>
  </si>
  <si>
    <t>Crediti di medio-lungo termine a tasso agevolato a enti centrali a struttura associativa</t>
  </si>
  <si>
    <t>1.2.3.02.01.09.012</t>
  </si>
  <si>
    <t>Crediti di medio-lungo termine a tasso agevolato a enti centrali produttori di servizi assistenziali, ricreativi e culturali</t>
  </si>
  <si>
    <t>1.2.3.02.01.09.013</t>
  </si>
  <si>
    <t>Crediti di medio-lungo termine a tasso agevolato a enti e istituzioni centrali di ricerca e Istituti e stazioni sperimentali per la ricerca</t>
  </si>
  <si>
    <t>1.2.3.02.01.09.999</t>
  </si>
  <si>
    <t>Crediti di medio-lungo termine a tasso agevolato a altre Amministrazioni Centrali n.a.c.</t>
  </si>
  <si>
    <t>1.2.3.02.01.10</t>
  </si>
  <si>
    <t>Crediti di medio-lungo termine a tasso agevolato a Amministrazioni Locali</t>
  </si>
  <si>
    <t>1.2.3.02.01.10.001</t>
  </si>
  <si>
    <t>Crediti di medio-lungo termine a tasso agevolato a Regioni e province autonome</t>
  </si>
  <si>
    <t>1.2.3.02.01.10.002</t>
  </si>
  <si>
    <t>Crediti di medio-lungo termine a tasso agevolato a Province</t>
  </si>
  <si>
    <t>1.2.3.02.01.10.003</t>
  </si>
  <si>
    <t>Crediti di medio-lungo termine a tasso agevolato a Comuni</t>
  </si>
  <si>
    <t>1.2.3.02.01.10.004</t>
  </si>
  <si>
    <t>Crediti di medio-lungo termine a tasso agevolato a Città metropolitane e Roma capitale</t>
  </si>
  <si>
    <t>1.2.3.02.01.10.005</t>
  </si>
  <si>
    <t>Crediti di medio-lungo termine a tasso agevolato a Unioni di Comuni</t>
  </si>
  <si>
    <t>1.2.3.02.01.10.006</t>
  </si>
  <si>
    <t>Crediti di medio-lungo termine a tasso agevolato a Comunità Montane</t>
  </si>
  <si>
    <t>1.2.3.02.01.10.007</t>
  </si>
  <si>
    <t>Crediti di medio-lungo termine a tasso agevolato a Camere di Commercio</t>
  </si>
  <si>
    <t>1.2.3.02.01.10.008</t>
  </si>
  <si>
    <t>Crediti di medio-lungo termine a tasso agevolato a Università</t>
  </si>
  <si>
    <t>1.2.3.02.01.10.009</t>
  </si>
  <si>
    <t>Crediti di medio-lungo termine a tasso agevolato a Parchi nazionali e consorzi ed enti autonomi gestori di parchi e aree naturali protette</t>
  </si>
  <si>
    <t>1.2.3.02.01.10.010</t>
  </si>
  <si>
    <t>Crediti di medio-lungo termine a tasso agevolato a Autorità Portuali</t>
  </si>
  <si>
    <t>1.2.3.02.01.10.011</t>
  </si>
  <si>
    <t>Crediti di medio-lungo termine a tasso agevolato a Aziende sanitarie locali</t>
  </si>
  <si>
    <t>1.2.3.02.01.10.012</t>
  </si>
  <si>
    <t>Crediti di medio-lungo termine a tasso agevolato a Aziende ospedaliere e Aziende ospedaliere universitarie integrate con il SSN</t>
  </si>
  <si>
    <t>1.2.3.02.01.10.013</t>
  </si>
  <si>
    <t>Crediti di medio-lungo termine a tasso agevolato a Policlinici</t>
  </si>
  <si>
    <t>1.2.3.02.01.10.014</t>
  </si>
  <si>
    <t>Crediti di medio-lungo termine a tasso agevolato a Istituti di ricovero e cura a carattere scientifico pubblici</t>
  </si>
  <si>
    <t>1.2.3.02.01.10.015</t>
  </si>
  <si>
    <t>Crediti di medio-lungo termine a tasso agevolato a altre Amministrazioni Locali produttrici di servizi sanitari</t>
  </si>
  <si>
    <t>1.2.3.02.01.10.016</t>
  </si>
  <si>
    <t>Crediti di medio-lungo termine a tasso agevolato a Agenzie regionali per le erogazioni in agricoltura</t>
  </si>
  <si>
    <t>1.2.3.02.01.10.017</t>
  </si>
  <si>
    <t>Crediti di medio-lungo termine a tasso agevolato a altri enti e agenzie regionali e sub regionali</t>
  </si>
  <si>
    <t>1.2.3.02.01.10.018</t>
  </si>
  <si>
    <t>Crediti di medio-lungo termine a tasso agevolato a Consorzi di enti locali</t>
  </si>
  <si>
    <t>1.2.3.02.01.10.019</t>
  </si>
  <si>
    <t>Crediti di medio-lungo termine a tasso agevolato a Fondazioni e istituzioni liriche locali e a Teatri stabili di iniziativa pubblica</t>
  </si>
  <si>
    <t>1.2.3.02.01.10.999</t>
  </si>
  <si>
    <t>Crediti di medio-lungo termine a tasso agevolato a altre Amministrazioni Locali n.a.c.</t>
  </si>
  <si>
    <t>1.2.3.02.01.11</t>
  </si>
  <si>
    <t>Crediti di medio-lungo termine a tasso agevolato a Enti di Previdenza</t>
  </si>
  <si>
    <t>1.2.3.02.01.11.001</t>
  </si>
  <si>
    <t>Crediti di medio-lungo termine a tasso agevolato a INPS</t>
  </si>
  <si>
    <t>1.2.3.02.01.11.002</t>
  </si>
  <si>
    <t>Crediti di medio-lungo termine a tasso agevolato a INAIL</t>
  </si>
  <si>
    <t>1.2.3.02.01.11.999</t>
  </si>
  <si>
    <t>Crediti di medio-lungo termine a tasso agevolato a altri Enti di Previdenza n.a.c.</t>
  </si>
  <si>
    <t>1.2.3.02.01.12</t>
  </si>
  <si>
    <t>Crediti di medio-lungo termine a tasso agevolato a organismi interni o unità locali di amministrazioni centrali</t>
  </si>
  <si>
    <t>1.2.3.02.01.12.001</t>
  </si>
  <si>
    <t>Crediti di medio-lungo termine a tasso agevolato a organismi interni e/o unità locali dell'amministrazione</t>
  </si>
  <si>
    <t>1.2.3.02.01.13</t>
  </si>
  <si>
    <t>Crediti di medio-lungo termine a tasso non agevolato a Amministrazioni Centrali</t>
  </si>
  <si>
    <t>1.2.3.02.01.13.001</t>
  </si>
  <si>
    <t>crediti di medio-lungo termine a tasso non agevolato a Ministeri</t>
  </si>
  <si>
    <t>1.2.3.02.01.13.003</t>
  </si>
  <si>
    <t>crediti di medio-lungo termine a tasso non agevolato a Presidenza del Consiglio dei Ministri</t>
  </si>
  <si>
    <t>1.2.3.02.01.13.004</t>
  </si>
  <si>
    <t>crediti di medio-lungo termine a tasso non agevolato a Organi Costituzionali e di rilievo costituzionale</t>
  </si>
  <si>
    <t>1.2.3.02.01.13.005</t>
  </si>
  <si>
    <t>crediti di medio-lungo termine a tasso non agevolato a Agenzie Fiscali</t>
  </si>
  <si>
    <t>1.2.3.02.01.13.006</t>
  </si>
  <si>
    <t>crediti di medio-lungo termine a tasso non agevolato a enti di regolazione dell'attività economica</t>
  </si>
  <si>
    <t>1.2.3.02.01.13.007</t>
  </si>
  <si>
    <t>crediti di medio-lungo termine a tasso non agevolato a Gruppo Equitalia</t>
  </si>
  <si>
    <t>1.2.3.02.01.13.008</t>
  </si>
  <si>
    <t>crediti di medio-lungo termine a tasso non agevolato a Anas S.p.A.</t>
  </si>
  <si>
    <t>1.2.3.02.01.13.009</t>
  </si>
  <si>
    <t>crediti di medio-lungo termine a tasso non agevolato a altri enti centrali produttori di servizi economici</t>
  </si>
  <si>
    <t>1.2.3.02.01.13.010</t>
  </si>
  <si>
    <t>crediti di medio-lungo termine a tasso non agevolato a autorità amministrative indipendenti</t>
  </si>
  <si>
    <t>1.2.3.02.01.13.011</t>
  </si>
  <si>
    <t>crediti di medio-lungo termine a tasso non agevolato a enti centrali a struttura associativa</t>
  </si>
  <si>
    <t>1.2.3.02.01.13.012</t>
  </si>
  <si>
    <t>crediti di medio-lungo termine a tasso non agevolato a enti centrali produttori di servizi assistenziali, ricreativi e culturali</t>
  </si>
  <si>
    <t>1.2.3.02.01.13.013</t>
  </si>
  <si>
    <t>crediti di medio-lungo termine a tasso non agevolato a enti e istituzioni centrali di ricerca e Istituti e stazioni sperimentali per la ricerca</t>
  </si>
  <si>
    <t>1.2.3.02.01.13.999</t>
  </si>
  <si>
    <t>crediti di medio-lungo termine a tasso non agevolato a altre Amministrazioni Centrali n.a.c.</t>
  </si>
  <si>
    <t>1.2.3.02.01.14</t>
  </si>
  <si>
    <t>Crediti di medio-lungo termine a tasso non agevolato a Amministrazioni Locali</t>
  </si>
  <si>
    <t>1.2.3.02.01.14.001</t>
  </si>
  <si>
    <t>crediti di medio-lungo termine a tasso non agevolato a Regioni e province autonome</t>
  </si>
  <si>
    <t>1.2.3.02.01.14.002</t>
  </si>
  <si>
    <t>crediti di medio-lungo termine a tasso non agevolato a Province</t>
  </si>
  <si>
    <t>1.2.3.02.01.14.003</t>
  </si>
  <si>
    <t>crediti di medio-lungo termine a tasso non agevolato a Comuni</t>
  </si>
  <si>
    <t>1.2.3.02.01.14.004</t>
  </si>
  <si>
    <t>crediti di medio-lungo termine a tasso non agevolato a Città metropolitane e Roma capitale</t>
  </si>
  <si>
    <t>1.2.3.02.01.14.005</t>
  </si>
  <si>
    <t>crediti di medio-lungo termine a tasso non agevolato a Unioni di Comuni</t>
  </si>
  <si>
    <t>1.2.3.02.01.14.006</t>
  </si>
  <si>
    <t>crediti di medio-lungo termine a tasso non agevolato a Comunità Montane</t>
  </si>
  <si>
    <t>1.2.3.02.01.14.007</t>
  </si>
  <si>
    <t>crediti di medio-lungo termine a tasso non agevolato a Camere di Commercio</t>
  </si>
  <si>
    <t>1.2.3.02.01.14.008</t>
  </si>
  <si>
    <t>crediti di medio-lungo termine a tasso non agevolato a Università</t>
  </si>
  <si>
    <t>1.2.3.02.01.14.009</t>
  </si>
  <si>
    <t>crediti di medio-lungo termine a tasso non agevolato a Parchi nazionali e consorzi ed enti autonomi gestori di parchi e aree naturali protette</t>
  </si>
  <si>
    <t>1.2.3.02.01.14.010</t>
  </si>
  <si>
    <t>crediti di medio-lungo termine a tasso non agevolato a Autorità Portuali</t>
  </si>
  <si>
    <t>1.2.3.02.01.14.011</t>
  </si>
  <si>
    <t>crediti di medio-lungo termine a tasso non agevolato a Aziende sanitarie locali</t>
  </si>
  <si>
    <t>1.2.3.02.01.14.012</t>
  </si>
  <si>
    <t>crediti di medio-lungo termine a tasso non agevolato a Aziende ospedaliere e Aziende ospedaliere universitarie integrate con il SSN</t>
  </si>
  <si>
    <t>1.2.3.02.01.14.013</t>
  </si>
  <si>
    <t>crediti di medio-lungo termine a tasso non agevolato a Policlinici</t>
  </si>
  <si>
    <t>1.2.3.02.01.14.014</t>
  </si>
  <si>
    <t>crediti di medio-lungo termine a tasso non agevolato a Istituti di ricovero e cura a carattere scientifico pubblici</t>
  </si>
  <si>
    <t>1.2.3.02.01.14.015</t>
  </si>
  <si>
    <t>crediti di medio-lungo termine a tasso non agevolato a altre Amministrazioni Locali produttrici di servizi sanitari</t>
  </si>
  <si>
    <t>1.2.3.02.01.14.016</t>
  </si>
  <si>
    <t>crediti di medio-lungo termine a tasso non agevolato a Agenzie regionali per le erogazioni in agricoltura</t>
  </si>
  <si>
    <t>1.2.3.02.01.14.017</t>
  </si>
  <si>
    <t>crediti di medio-lungo termine a tasso non agevolato a altri enti e agenzie regionali e sub regionali</t>
  </si>
  <si>
    <t>1.2.3.02.01.14.018</t>
  </si>
  <si>
    <t>crediti di medio-lungo termine a tasso non agevolato a Consorzi di enti locali</t>
  </si>
  <si>
    <t>1.2.3.02.01.14.019</t>
  </si>
  <si>
    <t>crediti di medio-lungo termine a tasso non agevolato a Fondazioni e istituzioni liriche locali e a Teatri stabili di iniziativa pubblica</t>
  </si>
  <si>
    <t>1.2.3.02.01.14.999</t>
  </si>
  <si>
    <t>crediti di medio-lungo termine a tasso non agevolato a altre Amministrazioni Locali n.a.c.</t>
  </si>
  <si>
    <t>1.2.3.02.01.15</t>
  </si>
  <si>
    <t>Crediti di medio-lungo termine a tasso non agevolato a Enti di Previdenza</t>
  </si>
  <si>
    <t>1.2.3.02.01.15.001</t>
  </si>
  <si>
    <t>crediti di medio-lungo termine a tasso non agevolato a INPS</t>
  </si>
  <si>
    <t>1.2.3.02.01.15.002</t>
  </si>
  <si>
    <t>crediti di medio-lungo termine a tasso non agevolato a INAIL</t>
  </si>
  <si>
    <t>1.2.3.02.01.15.999</t>
  </si>
  <si>
    <t>crediti di medio-lungo termine a tasso non agevolato a altri Enti di Previdenza n.a.c.</t>
  </si>
  <si>
    <t>1.2.3.02.01.16</t>
  </si>
  <si>
    <t>Crediti di medio-lungo termine a tasso non agevolato a organismi interni o unità locali di amministrazioni centrali</t>
  </si>
  <si>
    <t>1.2.3.02.01.16.001</t>
  </si>
  <si>
    <t>crediti di medio-lungo termine a tasso non agevolato a organismi interni e/o unità locali dell'amministrazione</t>
  </si>
  <si>
    <t>1.2.3.02.01.17</t>
  </si>
  <si>
    <t>Altri crediti finanziari a Amministrazioni Centrali sorti a seguito di escussione di garanzie</t>
  </si>
  <si>
    <t>1.2.3.02.01.17.001</t>
  </si>
  <si>
    <t>crediti a seguito di escussione di garanzie in favore di Ministeri</t>
  </si>
  <si>
    <t>1.2.3.02.01.17.003</t>
  </si>
  <si>
    <t>crediti a Presidenza del Consiglio dei Ministri a seguito di escussione di garanzie</t>
  </si>
  <si>
    <t>1.2.3.02.01.17.004</t>
  </si>
  <si>
    <t>crediti a Organi Costituzionali e di rilievo costituzionale a seguito di escussione di garanzie</t>
  </si>
  <si>
    <t>1.2.3.02.01.17.005</t>
  </si>
  <si>
    <t>crediti a Agenzie Fiscali a seguito di escussione di garanzie</t>
  </si>
  <si>
    <t>1.2.3.02.01.17.006</t>
  </si>
  <si>
    <t>crediti a enti di regolazione dell'attività economica a seguito di escussione di garanzie</t>
  </si>
  <si>
    <t>1.2.3.02.01.17.007</t>
  </si>
  <si>
    <t>crediti a Gruppo Equitalia a seguito di escussione di garanzie</t>
  </si>
  <si>
    <t>1.2.3.02.01.17.008</t>
  </si>
  <si>
    <t>crediti a Anas S.p.A. a seguito di escussione di garanzie</t>
  </si>
  <si>
    <t>1.2.3.02.01.17.009</t>
  </si>
  <si>
    <t>crediti a altri enti centrali produttori di servizi economici a seguito di escussione di garanzie</t>
  </si>
  <si>
    <t>1.2.3.02.01.17.010</t>
  </si>
  <si>
    <t>crediti a autorità amministrative indipendenti a seguito di escussione di garanzie</t>
  </si>
  <si>
    <t>1.2.3.02.01.17.011</t>
  </si>
  <si>
    <t>crediti a enti centrali a struttura associativa a seguito di escussione di garanzie</t>
  </si>
  <si>
    <t>1.2.3.02.01.17.012</t>
  </si>
  <si>
    <t>crediti a enti centrali produttori di servizi assistenziali, ricreativi e culturali a seguito di escussione di garanzie</t>
  </si>
  <si>
    <t>1.2.3.02.01.17.013</t>
  </si>
  <si>
    <t>crediti a enti e istituzioni centrali di ricerca e Istituti e stazioni sperimentali per la ricerca a seguito di escussione di garanzie</t>
  </si>
  <si>
    <t>1.2.3.02.01.17.999</t>
  </si>
  <si>
    <t>crediti a altre Amministrazioni Centrali n.a.c. a seguito di escussione di garanzie</t>
  </si>
  <si>
    <t>1.2.3.02.01.18</t>
  </si>
  <si>
    <t>Altri crediti finanziari a Amministrazioni locali sorti a seguito di escussione di garanzie</t>
  </si>
  <si>
    <t>1.2.3.02.01.18.001</t>
  </si>
  <si>
    <t>crediti a Regioni e province autonome a seguito di escussione di garanzie</t>
  </si>
  <si>
    <t>1.2.3.02.01.18.002</t>
  </si>
  <si>
    <t>crediti a Province a seguito di escussione di garanzie</t>
  </si>
  <si>
    <t>1.2.3.02.01.18.003</t>
  </si>
  <si>
    <t>crediti a Comuni a seguito di escussione di garanzie</t>
  </si>
  <si>
    <t>1.2.3.02.01.18.004</t>
  </si>
  <si>
    <t>crediti a Città metropolitane e Roma capitale a seguito di escussione di garanzie</t>
  </si>
  <si>
    <t>1.2.3.02.01.18.005</t>
  </si>
  <si>
    <t>crediti a Unioni di Comuni a seguito di escussione di garanzie</t>
  </si>
  <si>
    <t>1.2.3.02.01.18.006</t>
  </si>
  <si>
    <t>crediti a Comunità Montane a seguito di escussione di garanzie</t>
  </si>
  <si>
    <t>1.2.3.02.01.18.007</t>
  </si>
  <si>
    <t>crediti a Camere di Commercio a seguito di escussione di garanzie</t>
  </si>
  <si>
    <t>1.2.3.02.01.18.008</t>
  </si>
  <si>
    <t>crediti a Università a seguito di escussione di garanzie</t>
  </si>
  <si>
    <t>1.2.3.02.01.18.009</t>
  </si>
  <si>
    <t>crediti a Parchi nazionali e consorzi ed enti autonomi gestori di parchi e aree naturali protette a seguito di escussione di garanzie</t>
  </si>
  <si>
    <t>1.2.3.02.01.18.010</t>
  </si>
  <si>
    <t>crediti a Autorità Portuali a seguito di escussione di garanzie</t>
  </si>
  <si>
    <t>1.2.3.02.01.18.011</t>
  </si>
  <si>
    <t>crediti a Aziende sanitarie locali a seguito di escussione di garanzie</t>
  </si>
  <si>
    <t>1.2.3.02.01.18.012</t>
  </si>
  <si>
    <t>crediti a Aziende ospedaliere e Aziende ospedaliere universitarie integrate con il SSN a seguito di escussione di garanzie</t>
  </si>
  <si>
    <t>1.2.3.02.01.18.013</t>
  </si>
  <si>
    <t>crediti a Policlinici a seguito di escussione di garanzie</t>
  </si>
  <si>
    <t>1.2.3.02.01.18.014</t>
  </si>
  <si>
    <t>crediti a Istituti di ricovero e cura a carattere scientifico pubblici a seguito di escussione di garanzie</t>
  </si>
  <si>
    <t>1.2.3.02.01.18.015</t>
  </si>
  <si>
    <t>crediti a altre Amministrazioni Locali produttrici di servizi sanitari a seguito di escussione di garanzie</t>
  </si>
  <si>
    <t>1.2.3.02.01.18.016</t>
  </si>
  <si>
    <t>crediti a Agenzie regionali per le erogazioni in agricoltura a seguito di escussione di garanzie</t>
  </si>
  <si>
    <t>1.2.3.02.01.18.017</t>
  </si>
  <si>
    <t>crediti a altri enti e agenzie regionali e sub regionali a seguito di escussione di garanzie</t>
  </si>
  <si>
    <t>1.2.3.02.01.18.018</t>
  </si>
  <si>
    <t>crediti a Consorzi di enti locali a seguito di escussione di garanzie</t>
  </si>
  <si>
    <t>1.2.3.02.01.18.019</t>
  </si>
  <si>
    <t>crediti a Fondazioni e istituzioni liriche locali e a Teatri stabili di iniziativa pubblica a seguito di escussione di garanzie</t>
  </si>
  <si>
    <t>1.2.3.02.01.18.999</t>
  </si>
  <si>
    <t>crediti a altre Amministrazioni Locali n.a.c. a seguito di escussione di garanzie</t>
  </si>
  <si>
    <t>1.2.3.02.01.19</t>
  </si>
  <si>
    <t>Altri crediti finanziari a enti di previdenza sorti a seguito di escussione di garanzie</t>
  </si>
  <si>
    <t>1.2.3.02.01.19.001</t>
  </si>
  <si>
    <t>crediti a INPS a seguito di escussione di garanzie</t>
  </si>
  <si>
    <t>1.2.3.02.01.19.002</t>
  </si>
  <si>
    <t>crediti a INAIL a seguito di escussione di garanzie</t>
  </si>
  <si>
    <t>1.2.3.02.01.19.999</t>
  </si>
  <si>
    <t>crediti a altri Enti di Previdenza n.a.c. a seguito di escussione di garanzie</t>
  </si>
  <si>
    <t>1.2.3.02.01.20</t>
  </si>
  <si>
    <t>Altri crediti verso Amministrazioni Centrali dovuti all'incremento di altre attività finanziarie</t>
  </si>
  <si>
    <t>1.2.3.02.01.20.001</t>
  </si>
  <si>
    <t>Crediti dovuti all'Incremento di altre attività finanziarie verso Ministeri</t>
  </si>
  <si>
    <t>1.2.3.02.01.20.003</t>
  </si>
  <si>
    <t>Crediti dovuti all'Incremento di altre attività finanziarie verso Presidenza del Consiglio dei Ministri</t>
  </si>
  <si>
    <t>1.2.3.02.01.20.004</t>
  </si>
  <si>
    <t>Crediti dovuti all'Incremento di altre attività finanziarie verso Organi Costituzionali e di rilievo costituzionale</t>
  </si>
  <si>
    <t>1.2.3.02.01.20.005</t>
  </si>
  <si>
    <t>Crediti dovuti all'Incremento di altre attività finanziarie verso Agenzie Fiscali</t>
  </si>
  <si>
    <t>1.2.3.02.01.20.006</t>
  </si>
  <si>
    <t>Crediti dovuti all'Incremento di altre attività finanziarie verso enti di regolazione dell'attività economica</t>
  </si>
  <si>
    <t>1.2.3.02.01.20.007</t>
  </si>
  <si>
    <t>Crediti dovuti all'Incremento di altre attività finanziarie verso Gruppo Equitalia</t>
  </si>
  <si>
    <t>1.2.3.02.01.20.008</t>
  </si>
  <si>
    <t>Crediti dovuti all'Incremento di altre attività finanziarie verso Anas S.p.A.</t>
  </si>
  <si>
    <t>1.2.3.02.01.20.009</t>
  </si>
  <si>
    <t>Crediti dovuti all'Incremento di altre attività finanziarie verso altri enti centrali produttori di servizi economici</t>
  </si>
  <si>
    <t>1.2.3.02.01.20.010</t>
  </si>
  <si>
    <t>Crediti dovuti all'Incremento di altre attività finanziarie verso autorità amministrative indipendenti</t>
  </si>
  <si>
    <t>1.2.3.02.01.20.011</t>
  </si>
  <si>
    <t>Crediti dovuti all'Incremento di altre attività finanziarie verso enti centrali a struttura associativa</t>
  </si>
  <si>
    <t>1.2.3.02.01.20.012</t>
  </si>
  <si>
    <t>Crediti dovuti all'Incremento di altre attività finanziarie verso enti centrali produttori di servizi assistenziali, ricreativi e culturali</t>
  </si>
  <si>
    <t>1.2.3.02.01.20.013</t>
  </si>
  <si>
    <t>Crediti dovuti all'Incremento di altre attività finanziarie verso enti e istituzioni centrali di ricerca e Istituti e stazioni sperimentali per la ricerca</t>
  </si>
  <si>
    <t>1.2.3.02.01.20.999</t>
  </si>
  <si>
    <t>Crediti dovuti all'Incremento di altre attività finanziarie verso altre Amministrazioni Centrali n.a.c.</t>
  </si>
  <si>
    <t>1.2.3.02.01.21</t>
  </si>
  <si>
    <t>Altri crediti verso Amministrazioni locali dovuti all'incremento di altre attività finanziarie</t>
  </si>
  <si>
    <t>1.2.3.02.01.21.001</t>
  </si>
  <si>
    <t>Crediti dovuti all'Incremento di altre attività finanziarie verso Regioni e province autonome</t>
  </si>
  <si>
    <t>1.2.3.02.01.21.002</t>
  </si>
  <si>
    <t>Crediti dovuti all'Incremento di altre attività finanziarie verso Province</t>
  </si>
  <si>
    <t>1.2.3.02.01.21.003</t>
  </si>
  <si>
    <t>Crediti dovuti all'Incremento di altre attività finanziarie verso Comuni</t>
  </si>
  <si>
    <t>1.2.3.02.01.21.004</t>
  </si>
  <si>
    <t>Crediti dovuti all'Incremento di altre attività finanziarie verso Città metropolitane e Roma capitale</t>
  </si>
  <si>
    <t>1.2.3.02.01.21.005</t>
  </si>
  <si>
    <t>Crediti dovuti all'Incremento di altre attività finanziarie verso Unioni di Comuni</t>
  </si>
  <si>
    <t>1.2.3.02.01.21.006</t>
  </si>
  <si>
    <t>Crediti dovuti all'Incremento di altre attività finanziarie verso Comunità Montane</t>
  </si>
  <si>
    <t>1.2.3.02.01.21.007</t>
  </si>
  <si>
    <t>Crediti dovuti all'Incremento di altre attività finanziarie verso Camere di Commercio</t>
  </si>
  <si>
    <t>1.2.3.02.01.21.008</t>
  </si>
  <si>
    <t>Crediti dovuti all'Incremento di altre attività finanziarie verso Università</t>
  </si>
  <si>
    <t>1.2.3.02.01.21.009</t>
  </si>
  <si>
    <t>Crediti dovuti all'Incremento di altre attività finanziarie verso Parchi nazionali e consorzi ed enti autonomi gestori di parchi e aree naturali protette</t>
  </si>
  <si>
    <t>1.2.3.02.01.21.010</t>
  </si>
  <si>
    <t>Crediti dovuti all'Incremento di altre attività finanziarie verso Autorità Portuali</t>
  </si>
  <si>
    <t>1.2.3.02.01.21.011</t>
  </si>
  <si>
    <t>Crediti dovuti all'Incremento di altre attività finanziarie verso Aziende sanitarie locali</t>
  </si>
  <si>
    <t>1.2.3.02.01.21.012</t>
  </si>
  <si>
    <t>Crediti dovuti all'Incremento di altre attività finanziarie verso Aziende ospedaliere e Aziende ospedaliere universitarie integrate con il SSN</t>
  </si>
  <si>
    <t>1.2.3.02.01.21.013</t>
  </si>
  <si>
    <t>Crediti dovuti all'Incremento di altre attività finanziarie verso Policlinici</t>
  </si>
  <si>
    <t>1.2.3.02.01.21.014</t>
  </si>
  <si>
    <t>Crediti dovuti all'Incremento di altre attività finanziarie verso Istituti di ricovero e cura a carattere scientifico pubblici</t>
  </si>
  <si>
    <t>1.2.3.02.01.21.015</t>
  </si>
  <si>
    <t>Crediti dovuti all'Incremento di altre attività finanziarie verso altre Amministrazioni Locali produttrici di servizi sanitari</t>
  </si>
  <si>
    <t>1.2.3.02.01.21.016</t>
  </si>
  <si>
    <t>Crediti dovuti all'Incremento di altre attività finanziarie verso Agenzie regionali per le erogazioni in agricoltura</t>
  </si>
  <si>
    <t>1.2.3.02.01.21.017</t>
  </si>
  <si>
    <t>Crediti dovuti all'Incremento di altre attività finanziarie verso altri enti e agenzie regionali e sub regionali</t>
  </si>
  <si>
    <t>1.2.3.02.01.21.018</t>
  </si>
  <si>
    <t>Crediti dovuti all'Incremento di altre attività finanziarie verso Consorzi di enti locali</t>
  </si>
  <si>
    <t>1.2.3.02.01.21.019</t>
  </si>
  <si>
    <t>Crediti dovuti all'Incremento di altre attività finanziarie verso Fondazioni e istituzioni liriche locali e a Teatri stabili di iniziativa pubblica</t>
  </si>
  <si>
    <t>1.2.3.02.01.21.999</t>
  </si>
  <si>
    <t>Crediti dovuti all'Incremento di altre attività finanziarie verso altre Amministrazioni Locali n.a.c.</t>
  </si>
  <si>
    <t>1.2.3.02.01.22</t>
  </si>
  <si>
    <t>Altri crediti verso enti di previdenza dovuti all'incremento di altre attività finanziarie</t>
  </si>
  <si>
    <t>1.2.3.02.01.22.001</t>
  </si>
  <si>
    <t>Crediti dovuti all'Incremento di altre attività finanziarie verso INPS</t>
  </si>
  <si>
    <t>1.2.3.02.01.22.002</t>
  </si>
  <si>
    <t>Crediti dovuti all'Incremento di altre attività finanziarie verso INAIL</t>
  </si>
  <si>
    <t>1.2.3.02.01.22.999</t>
  </si>
  <si>
    <t>Crediti dovuti all'Incremento di altre attività finanziarie verso altri Enti di Previdenza n.a.c.</t>
  </si>
  <si>
    <t>1.2.3.02.01.23</t>
  </si>
  <si>
    <t>Crediti verso Gestione Sanitaria della Regione per trasferimento temporaneo di liquidità</t>
  </si>
  <si>
    <t>1.2.3.02.01.23.001</t>
  </si>
  <si>
    <t>1.2.3.02.01.24</t>
  </si>
  <si>
    <t>Crediti verso Gestione ordinaria della Regione per trasferimento temporaneo di liquidità</t>
  </si>
  <si>
    <t>1.2.3.02.01.24.001</t>
  </si>
  <si>
    <t>1.2.3.02.02</t>
  </si>
  <si>
    <t>Crediti verso imprese controllate</t>
  </si>
  <si>
    <t>1.2.3.02.02.01</t>
  </si>
  <si>
    <t>Crediti di breve periodo a tasso agevolato a imprese controllate</t>
  </si>
  <si>
    <t>1.2.3.02.02.01.001</t>
  </si>
  <si>
    <t>crediti di breve periodo a tasso agevolato a imprese controllate</t>
  </si>
  <si>
    <t>1.2.3.02.02.02</t>
  </si>
  <si>
    <t>Crediti di breve periodo a tasso non agevolato a imprese controllate</t>
  </si>
  <si>
    <t>1.2.3.02.02.02.001</t>
  </si>
  <si>
    <t>crediti di breve periodo a tasso non agevolato a imprese controllate</t>
  </si>
  <si>
    <t>1.2.3.02.02.03</t>
  </si>
  <si>
    <t>Crediti di medio-lungo termine a tasso agevolato a imprese controllate</t>
  </si>
  <si>
    <t>1.2.3.02.02.03.001</t>
  </si>
  <si>
    <t>1.2.3.02.02.04</t>
  </si>
  <si>
    <t>Crediti di medio-lungo termine a tasso non agevolato a imprese controllate</t>
  </si>
  <si>
    <t>1.2.3.02.02.04.001</t>
  </si>
  <si>
    <t>crediti di medio-lungo termine a tasso non agevolato a imprese controllate</t>
  </si>
  <si>
    <t>1.2.3.02.02.05</t>
  </si>
  <si>
    <t>Crediti per escussione di garanzie verso imprese controllate</t>
  </si>
  <si>
    <t>1.2.3.02.02.05.001</t>
  </si>
  <si>
    <t>crediti a imprese controllate a seguito di escussione di garanzie</t>
  </si>
  <si>
    <t>1.2.3.02.02.06</t>
  </si>
  <si>
    <t>Altri crediti finanziari a imprese controllate</t>
  </si>
  <si>
    <t>1.2.3.02.02.06.001</t>
  </si>
  <si>
    <t>Crediti dovuti all'Incremento di altre attività finanziarie verso imprese controllate</t>
  </si>
  <si>
    <t>1.2.3.02.03</t>
  </si>
  <si>
    <t>Crediti verso altre imprese partecipate</t>
  </si>
  <si>
    <t>1.2.3.02.03.01</t>
  </si>
  <si>
    <t>Crediti di breve periodo a tasso agevolato a altre imprese partecipate</t>
  </si>
  <si>
    <t>1.2.3.02.03.01.001</t>
  </si>
  <si>
    <t>crediti di breve periodo a tasso agevolato a altre imprese partecipate</t>
  </si>
  <si>
    <t>1.2.3.02.03.02</t>
  </si>
  <si>
    <t>Crediti di breve periodo a tasso non agevolato a altre imprese partecipate</t>
  </si>
  <si>
    <t>1.2.3.02.03.02.001</t>
  </si>
  <si>
    <t>crediti di breve periodo a tasso non agevolato a altre imprese partecipate</t>
  </si>
  <si>
    <t>1.2.3.02.03.03</t>
  </si>
  <si>
    <t>Crediti di medio-lungo termine a tasso agevolato a altre imprese partecipate</t>
  </si>
  <si>
    <t>1.2.3.02.03.03.001</t>
  </si>
  <si>
    <t>1.2.3.02.03.04</t>
  </si>
  <si>
    <t>Crediti di medio-lungo termine a tasso non agevolato a altre imprese partecipate</t>
  </si>
  <si>
    <t>1.2.3.02.03.04.001</t>
  </si>
  <si>
    <t>crediti di medio-lungo termine a tasso non agevolato a altre imprese partecipate</t>
  </si>
  <si>
    <t>1.2.3.02.03.05</t>
  </si>
  <si>
    <t>Crediti per escussione di garanzie verso altre imprese partecipate</t>
  </si>
  <si>
    <t>1.2.3.02.03.05.001</t>
  </si>
  <si>
    <t>crediti a altre imprese partecipate a seguito di escussione di garanzie</t>
  </si>
  <si>
    <t>1.2.3.02.03.06</t>
  </si>
  <si>
    <t>Altri crediti finanziari a altre imprese partecipate</t>
  </si>
  <si>
    <t>1.2.3.02.03.06.001</t>
  </si>
  <si>
    <t>Crediti dovuti all'Incremento di altre attività finanziarie verso altre imprese partecipate</t>
  </si>
  <si>
    <t>1.2.3.02.04</t>
  </si>
  <si>
    <t>Crediti verso altre imprese</t>
  </si>
  <si>
    <t>1.2.3.02.04.01</t>
  </si>
  <si>
    <t>Crediti di breve periodo a tasso agevolato a altre imprese</t>
  </si>
  <si>
    <t>1.2.3.02.04.01.001</t>
  </si>
  <si>
    <t>crediti di breve periodo a tasso agevolato alla Cassa Depositi e Prestiti - SPA</t>
  </si>
  <si>
    <t>1.2.3.02.04.01.002</t>
  </si>
  <si>
    <t>crediti di breve periodo a tasso agevolato a altre Imprese</t>
  </si>
  <si>
    <t>1.2.3.02.04.02</t>
  </si>
  <si>
    <t>Crediti di breve periodo a tasso non agevolato a altre Imprese</t>
  </si>
  <si>
    <t>1.2.3.02.04.02.001</t>
  </si>
  <si>
    <t>crediti di breve periodo a tasso non agevolato alla Cassa Depositi e Prestiti - SPA</t>
  </si>
  <si>
    <t>1.2.3.02.04.02.002</t>
  </si>
  <si>
    <t>crediti di breve periodo a tasso non agevolato a altre Imprese</t>
  </si>
  <si>
    <t>1.2.3.02.04.03</t>
  </si>
  <si>
    <t>Crediti di medio-lungo termine a tasso agevolato a altre Imprese</t>
  </si>
  <si>
    <t>1.2.3.02.04.03.001</t>
  </si>
  <si>
    <t>Crediti di medio-lungo termine a tasso agevolato alla Cassa Depositi e Prestiti - SPA</t>
  </si>
  <si>
    <t>1.2.3.02.04.03.002</t>
  </si>
  <si>
    <t>1.2.3.02.04.04</t>
  </si>
  <si>
    <t>Crediti di medio-lungo termine a tasso non agevolato a altre Imprese</t>
  </si>
  <si>
    <t>1.2.3.02.04.04.001</t>
  </si>
  <si>
    <t>crediti di medio-lungo termine a tasso non agevolato alla Cassa Depositi e Prestiti - SPA</t>
  </si>
  <si>
    <t>1.2.3.02.04.04.002</t>
  </si>
  <si>
    <t>crediti di medio-lungo termine a tasso non agevolato a altre Imprese</t>
  </si>
  <si>
    <t>1.2.3.02.04.05</t>
  </si>
  <si>
    <t>Crediti a seguito di escussione di garanzie in favore di altre Imprese</t>
  </si>
  <si>
    <t>1.2.3.02.04.05.001</t>
  </si>
  <si>
    <t>crediti alla Cassa Depositi e Prestiti - SPA a seguito di escussione di garanzie</t>
  </si>
  <si>
    <t>1.2.3.02.04.05.002</t>
  </si>
  <si>
    <t>crediti a altre Imprese a seguito di escussione di garanzie</t>
  </si>
  <si>
    <t>1.2.3.02.04.06</t>
  </si>
  <si>
    <t>Crediti da derivati da ammortamento</t>
  </si>
  <si>
    <t>1.2.3.02.04.06.001</t>
  </si>
  <si>
    <t>Derivati da ammortamento</t>
  </si>
  <si>
    <t>1.2.3.02.04.06.002</t>
  </si>
  <si>
    <t>Entrate derivanti dalla estinzione anticipata di derivati da ammortamento</t>
  </si>
  <si>
    <t>1.2.3.02.04.99</t>
  </si>
  <si>
    <t>Altri crediti finanziari a altre Imprese</t>
  </si>
  <si>
    <t>1.2.3.02.04.99.001</t>
  </si>
  <si>
    <t>Crediti dovuti all'Incremento di altre attività finanziarie verso la Cassa Depositi e Prestiti - SPA</t>
  </si>
  <si>
    <t>1.2.3.02.04.99.002</t>
  </si>
  <si>
    <t>Crediti dovuti all'Incremento di altre attività finanziarie verso altre Imprese</t>
  </si>
  <si>
    <t>1.2.3.02.05</t>
  </si>
  <si>
    <t>Crediti finanziari verso altri soggetti</t>
  </si>
  <si>
    <t>1.2.3.02.05.01</t>
  </si>
  <si>
    <t>Crediti di breve periodo a tasso agevolato ad altri soggetti</t>
  </si>
  <si>
    <t>1.2.3.02.05.01.001</t>
  </si>
  <si>
    <t>crediti di breve periodo a tasso agevolato a Famiglie</t>
  </si>
  <si>
    <t>1.2.3.02.05.01.002</t>
  </si>
  <si>
    <t>crediti di breve periodo a tasso agevolato a Istituzioni Sociali Private</t>
  </si>
  <si>
    <t>1.2.3.02.05.01.003</t>
  </si>
  <si>
    <t>crediti di breve periodo a tasso agevolato all'Unione Europea</t>
  </si>
  <si>
    <t>1.2.3.02.05.01.004</t>
  </si>
  <si>
    <t>crediti di breve periodo a tasso agevolato al Resto del Mondo</t>
  </si>
  <si>
    <t>1.2.3.02.05.02</t>
  </si>
  <si>
    <t>Crediti di breve periodo a tasso non agevolato ad altri soggetti</t>
  </si>
  <si>
    <t>1.2.3.02.05.02.001</t>
  </si>
  <si>
    <t>crediti di breve periodo a tasso non agevolato a Famiglie</t>
  </si>
  <si>
    <t>1.2.3.02.05.02.002</t>
  </si>
  <si>
    <t>crediti di breve periodo a tasso non agevolato a Istituzioni Sociali Private</t>
  </si>
  <si>
    <t>1.2.3.02.05.02.003</t>
  </si>
  <si>
    <t>crediti di breve periodo a tasso non agevolato all'Unione Europea</t>
  </si>
  <si>
    <t>1.2.3.02.05.02.004</t>
  </si>
  <si>
    <t>crediti di breve periodo a tasso non agevolato al Resto del Mondo</t>
  </si>
  <si>
    <t>1.2.3.02.05.03</t>
  </si>
  <si>
    <t>Crediti di medio-lungo termine a tasso agevolato ad altri soggetti</t>
  </si>
  <si>
    <t>1.2.3.02.05.03.001</t>
  </si>
  <si>
    <t>Crediti di medio-lungo termine a tasso agevolato a Famiglie</t>
  </si>
  <si>
    <t>1.2.3.02.05.03.002</t>
  </si>
  <si>
    <t>Crediti di medio-lungo termine a tasso agevolato a Istituzioni Sociali Private</t>
  </si>
  <si>
    <t>1.2.3.02.05.03.003</t>
  </si>
  <si>
    <t>Crediti di medio-lungo termine a tasso agevolato all'Unione Europea</t>
  </si>
  <si>
    <t>1.2.3.02.05.03.004</t>
  </si>
  <si>
    <t>Crediti di medio-lungo termine a tasso agevolato al Resto del Mondo</t>
  </si>
  <si>
    <t>1.2.3.02.05.04</t>
  </si>
  <si>
    <t>Crediti di medio-lungo termine a tasso non agevolato ad altri soggetti</t>
  </si>
  <si>
    <t>1.2.3.02.05.04.001</t>
  </si>
  <si>
    <t>crediti di medio-lungo termine a tasso non agevolato a Famiglie</t>
  </si>
  <si>
    <t>1.2.3.02.05.04.002</t>
  </si>
  <si>
    <t>crediti di medio-lungo termine a tasso non agevolato a Istituzioni Sociali Private</t>
  </si>
  <si>
    <t>1.2.3.02.05.04.003</t>
  </si>
  <si>
    <t>crediti di medio-lungo termine a tasso non agevolato all'Unione Europea</t>
  </si>
  <si>
    <t>1.2.3.02.05.04.004</t>
  </si>
  <si>
    <t>crediti di medio-lungo termine a tasso non agevolato al Resto del Mondo</t>
  </si>
  <si>
    <t>1.2.3.02.05.05</t>
  </si>
  <si>
    <t>Crediti a seguito di escussione di garanzie in favore di altri soggetti</t>
  </si>
  <si>
    <t>1.2.3.02.05.05.001</t>
  </si>
  <si>
    <t>crediti a Famiglie a seguito di escussione di garanzie</t>
  </si>
  <si>
    <t>1.2.3.02.05.05.002</t>
  </si>
  <si>
    <t>crediti a Istituzioni Sociali Private a seguito di escussione di garanzie</t>
  </si>
  <si>
    <t>1.2.3.02.05.05.003</t>
  </si>
  <si>
    <t>crediti a Unione Europea a seguito di escussione di garanzie</t>
  </si>
  <si>
    <t>1.2.3.02.05.05.004</t>
  </si>
  <si>
    <t>crediti a Resto del Mondo a seguito di escussione di garanzie</t>
  </si>
  <si>
    <t>1.2.3.02.05.06</t>
  </si>
  <si>
    <t>Altri crediti finanziari ad altri soggetti</t>
  </si>
  <si>
    <t>1.2.3.02.05.06.001</t>
  </si>
  <si>
    <t>Crediti dovuti all'Incremento di altre attività finanziarie verso Famiglie</t>
  </si>
  <si>
    <t>1.2.3.02.05.06.002</t>
  </si>
  <si>
    <t>Crediti dovuti all'Incremento di altre attività finanziarie verso Istituzioni Sociali Private</t>
  </si>
  <si>
    <t>1.2.3.02.05.06.003</t>
  </si>
  <si>
    <t>Crediti dovuti all'Incremento di altre attività finanziarie verso la UE</t>
  </si>
  <si>
    <t>1.2.3.02.05.06.004</t>
  </si>
  <si>
    <t>Crediti dovuti all'Incremento di altre attività finanziarie verso il Resto del Mondo</t>
  </si>
  <si>
    <t>1.2.3.03</t>
  </si>
  <si>
    <t>1.2.3.03.01</t>
  </si>
  <si>
    <t>Titoli obbligazionari a breve termine</t>
  </si>
  <si>
    <t>1.2.3.03.01.01</t>
  </si>
  <si>
    <t>Titoli obbligazionari a breve termine emessi da amministrazioni pubbliche</t>
  </si>
  <si>
    <t>1.2.3.03.01.01.001</t>
  </si>
  <si>
    <t>titoli obbligazionari a breve termine emessi da Amministrazioni Centrali</t>
  </si>
  <si>
    <t>1.2.3.03.01.01.002</t>
  </si>
  <si>
    <t>titoli obbligazionari a breve termine emessi da Amministrazioni Locali</t>
  </si>
  <si>
    <t>1.2.3.03.01.02</t>
  </si>
  <si>
    <t>Titoli obbligazionari a breve termine emessi da soggetti residenti</t>
  </si>
  <si>
    <t>1.2.3.03.01.02.001</t>
  </si>
  <si>
    <t>1.2.3.03.01.03</t>
  </si>
  <si>
    <t>Titoli obbligazionari a breve termine emessi da soggetti non residenti</t>
  </si>
  <si>
    <t>1.2.3.03.01.03.001</t>
  </si>
  <si>
    <t>titoli obbligazionari a breve termine emessi da soggetti non residenti</t>
  </si>
  <si>
    <t>1.2.3.03.02</t>
  </si>
  <si>
    <t>Titoli obbligazionari a medio-lungo termine</t>
  </si>
  <si>
    <t>1.2.3.03.02.01</t>
  </si>
  <si>
    <t>Titoli obbligazionari a medio-lungo termine emessi da amministrazioni pubbliche</t>
  </si>
  <si>
    <t>1.2.3.03.02.01.001</t>
  </si>
  <si>
    <t>titoli obbligazionari a medio-lungo emessi da Amministrazioni Centrali</t>
  </si>
  <si>
    <t>1.2.3.03.02.01.002</t>
  </si>
  <si>
    <t>titoli obbligazionari a medio-lungo emessi da Amministrazioni Locali</t>
  </si>
  <si>
    <t>1.2.3.03.02.02</t>
  </si>
  <si>
    <t>Titoli obbligazionari a medio-lungo termine emessi da soggetti residenti</t>
  </si>
  <si>
    <t>1.2.3.03.02.02.001</t>
  </si>
  <si>
    <t>titoli obbligazionari a medio-lungo emessi da altri soggetti residenti</t>
  </si>
  <si>
    <t>1.2.3.03.02.03</t>
  </si>
  <si>
    <t>Titoli obbligazionari a medio-lungo termine emessi da soggetti non residenti</t>
  </si>
  <si>
    <t>1.2.3.03.02.03.001</t>
  </si>
  <si>
    <t>titoli obbligazionari a medio-lungo emessi da soggetti non residenti</t>
  </si>
  <si>
    <t>1.2.3.03.03</t>
  </si>
  <si>
    <t>Quote di fondi di investimento</t>
  </si>
  <si>
    <t>1.2.3.03.03.01</t>
  </si>
  <si>
    <t>Acquisizioni di quote di fondi immobiliari</t>
  </si>
  <si>
    <t>1.2.3.03.03.01.001</t>
  </si>
  <si>
    <t>1.2.3.03.03.99</t>
  </si>
  <si>
    <t>Acquisizioni di quote di altri fondi comuni di investimento</t>
  </si>
  <si>
    <t>1.2.3.03.03.99.001</t>
  </si>
  <si>
    <t>Attivo circolante</t>
  </si>
  <si>
    <t>1.3.1</t>
  </si>
  <si>
    <t>1.3.1.01</t>
  </si>
  <si>
    <t>Rimanenze di materie prime, sussidiarie e di consumo</t>
  </si>
  <si>
    <t>1.3.1.01.01</t>
  </si>
  <si>
    <t>1.3.1.01.01.01</t>
  </si>
  <si>
    <t>1.3.1.01.01.01.001</t>
  </si>
  <si>
    <t>1.3.1.02</t>
  </si>
  <si>
    <t>Rimanenze di semilavorati</t>
  </si>
  <si>
    <t>1.3.1.02.01</t>
  </si>
  <si>
    <t>1.3.1.02.01.01</t>
  </si>
  <si>
    <t>1.3.1.02.01.01.001</t>
  </si>
  <si>
    <t>1.3.1.03</t>
  </si>
  <si>
    <t>Lavori in corso su ordinazione</t>
  </si>
  <si>
    <t>1.3.1.03.01</t>
  </si>
  <si>
    <t>1.3.1.03.01.01</t>
  </si>
  <si>
    <t>1.3.1.03.01.01.001</t>
  </si>
  <si>
    <t>1.3.1.04</t>
  </si>
  <si>
    <t>Rimanenze di prodotti finiti</t>
  </si>
  <si>
    <t>1.3.1.04.01</t>
  </si>
  <si>
    <t>1.3.1.04.01.01</t>
  </si>
  <si>
    <t>1.3.1.04.01.01.001</t>
  </si>
  <si>
    <t>1.3.1.05</t>
  </si>
  <si>
    <t>1.3.1.05.01</t>
  </si>
  <si>
    <t>1.3.1.05.01.01</t>
  </si>
  <si>
    <t>1.3.1.05.01.01.001</t>
  </si>
  <si>
    <t>1.3.2</t>
  </si>
  <si>
    <t>1.3.2.01</t>
  </si>
  <si>
    <t>Crediti di natura tributaria, contributiva e perequativa</t>
  </si>
  <si>
    <t>1.3.2.01.01</t>
  </si>
  <si>
    <t>Crediti da tributi</t>
  </si>
  <si>
    <t>1.3.2.01.01.01</t>
  </si>
  <si>
    <t>Crediti per imposte, tasse e proventi assimilati</t>
  </si>
  <si>
    <t>1.3.2.01.01.01.001</t>
  </si>
  <si>
    <t>Crediti da riscossione Imposta sul reddito delle persone fisiche (ex IRPEF)</t>
  </si>
  <si>
    <t>1.3.2.01.01.01.002</t>
  </si>
  <si>
    <t>Crediti da riscossione Imposta sul reddito delle società (ex IRPEG)</t>
  </si>
  <si>
    <t>1.3.2.01.01.01.003</t>
  </si>
  <si>
    <t>Crediti da riscossione Imposta sostitutiva dell'IRPEF e dell'imposta di registro e di bollo sulle locazioni di immobili per finalità abitative (cedolare secca)</t>
  </si>
  <si>
    <t>1.3.2.01.01.01.004</t>
  </si>
  <si>
    <t>Crediti da riscossione Imposte sostitutive su risparmio gestito</t>
  </si>
  <si>
    <t>1.3.2.01.01.01.005</t>
  </si>
  <si>
    <t>Crediti da riscossione Imposta sostitutiva in materia di conferimenti di aziende, fusioni e scissioni</t>
  </si>
  <si>
    <t>1.3.2.01.01.01.006</t>
  </si>
  <si>
    <t>Crediti da riscossione Imposta municipale propria</t>
  </si>
  <si>
    <t>1.3.2.01.01.01.007</t>
  </si>
  <si>
    <t>Crediti da riscossione Imposte municipale propria riservata all'erario</t>
  </si>
  <si>
    <t>1.3.2.01.01.01.008</t>
  </si>
  <si>
    <t>Crediti da riscossione Imposta comunale sugli immobili (ICI)</t>
  </si>
  <si>
    <t>1.3.2.01.01.01.009</t>
  </si>
  <si>
    <t>Crediti da riscossione Imposta patrimoniale sul valore degli immobili situati all'estero</t>
  </si>
  <si>
    <t>1.3.2.01.01.01.010</t>
  </si>
  <si>
    <t>Crediti da riscossione Imposta sulle riserve matematiche delle imprese di assicurazione</t>
  </si>
  <si>
    <t>1.3.2.01.01.01.011</t>
  </si>
  <si>
    <t>Crediti da riscossione Imposta sul valore delle attività finanziarie detenute all'estero dalle persone fisiche residenti nel territorio dello stato</t>
  </si>
  <si>
    <t>1.3.2.01.01.01.012</t>
  </si>
  <si>
    <t>Crediti da riscossione Imposta sulle plusvalenze da cessione di attività finanziarie</t>
  </si>
  <si>
    <t>1.3.2.01.01.01.013</t>
  </si>
  <si>
    <t>Crediti da riscossione Imposta sostitutiva delle imposte sui redditi su plusvalenze da cessione a titolo oneroso di azioni e di altri rapporti partecipativi</t>
  </si>
  <si>
    <t>1.3.2.01.01.01.014</t>
  </si>
  <si>
    <t>Crediti da riscossione Imposte su assicurazione vita</t>
  </si>
  <si>
    <t>1.3.2.01.01.01.015</t>
  </si>
  <si>
    <t>Crediti da riscossione Imposta erariale sugli aeromobili privati</t>
  </si>
  <si>
    <t>1.3.2.01.01.01.016</t>
  </si>
  <si>
    <t>Crediti da riscossione Addizionale comunale IRPEF</t>
  </si>
  <si>
    <t>1.3.2.01.01.01.017</t>
  </si>
  <si>
    <t>Crediti da riscossione Addizionale regionale IRPEF non sanità</t>
  </si>
  <si>
    <t>1.3.2.01.01.01.018</t>
  </si>
  <si>
    <t>Crediti da riscossione Ritenute sugli interessi e su altri redditi da capitale</t>
  </si>
  <si>
    <t>1.3.2.01.01.01.019</t>
  </si>
  <si>
    <t>Crediti da riscossione Ritenute e imposte sostitutive sugli utili distribuiti dalle società di capitali</t>
  </si>
  <si>
    <t>1.3.2.01.01.01.020</t>
  </si>
  <si>
    <t>Crediti da riscossione Imposta regionale sulle attività produttive (IRAP) non Sanità</t>
  </si>
  <si>
    <t>1.3.2.01.01.01.021</t>
  </si>
  <si>
    <t>Crediti da riscossione Imposta sul valore aggiunto (IVA) sugli scambi interni</t>
  </si>
  <si>
    <t>1.3.2.01.01.01.022</t>
  </si>
  <si>
    <t>Crediti da riscossione Imposta sul valore aggiunto (IVA) sulle importazioni</t>
  </si>
  <si>
    <t>1.3.2.01.01.01.023</t>
  </si>
  <si>
    <t>Crediti da riscossione Imposta sulle assicurazioni</t>
  </si>
  <si>
    <t>1.3.2.01.01.01.024</t>
  </si>
  <si>
    <t>Crediti da riscossione Accisa sui tabacchi</t>
  </si>
  <si>
    <t>1.3.2.01.01.01.025</t>
  </si>
  <si>
    <t>Crediti da riscossione Accisa sull'alcole e le bevande alcoliche</t>
  </si>
  <si>
    <t>1.3.2.01.01.01.026</t>
  </si>
  <si>
    <t>Crediti da riscossione Accisa sull'energia elettrica</t>
  </si>
  <si>
    <t>1.3.2.01.01.01.027</t>
  </si>
  <si>
    <t>Crediti da riscossione Accisa sui prodotti energetici</t>
  </si>
  <si>
    <t>1.3.2.01.01.01.028</t>
  </si>
  <si>
    <t>Crediti da riscossione Accisa sulla benzina per autotrazione - non sanità</t>
  </si>
  <si>
    <t>1.3.2.01.01.01.029</t>
  </si>
  <si>
    <t>Crediti da riscossione Accisa sul gasolio</t>
  </si>
  <si>
    <t>1.3.2.01.01.01.030</t>
  </si>
  <si>
    <t>Crediti da riscossione Imposta sul gas naturale</t>
  </si>
  <si>
    <t>1.3.2.01.01.01.031</t>
  </si>
  <si>
    <t>Crediti da riscossione Imposta regionale sulla benzina per autotrazione</t>
  </si>
  <si>
    <t>1.3.2.01.01.01.032</t>
  </si>
  <si>
    <t>Crediti da riscossione Imposta di consumo su oli lubrificanti e bitumi di petrolio</t>
  </si>
  <si>
    <t>1.3.2.01.01.01.033</t>
  </si>
  <si>
    <t>Crediti da riscossione Imposta di registro</t>
  </si>
  <si>
    <t>1.3.2.01.01.01.034</t>
  </si>
  <si>
    <t>Crediti da riscossione Imposta di bollo</t>
  </si>
  <si>
    <t>1.3.2.01.01.01.035</t>
  </si>
  <si>
    <t>Crediti da riscossione Imposta ipotecaria</t>
  </si>
  <si>
    <t>1.3.2.01.01.01.036</t>
  </si>
  <si>
    <t>Crediti da riscossione Imposta unica sui concorsi pronostici e sulle scommesse</t>
  </si>
  <si>
    <t>1.3.2.01.01.01.037</t>
  </si>
  <si>
    <t>Crediti da riscossione Proventi da lotto, lotterie e altri giochi</t>
  </si>
  <si>
    <t>1.3.2.01.01.01.038</t>
  </si>
  <si>
    <t>Crediti da riscossione Imposta sugli intrattenimenti</t>
  </si>
  <si>
    <t>1.3.2.01.01.01.039</t>
  </si>
  <si>
    <t>Crediti da riscossione Imposta sulle assicurazioni RC auto</t>
  </si>
  <si>
    <t>1.3.2.01.01.01.040</t>
  </si>
  <si>
    <t>Crediti da riscossione Imposta di iscrizione al pubblico registro automobilistico (PRA)</t>
  </si>
  <si>
    <t>1.3.2.01.01.01.041</t>
  </si>
  <si>
    <t>Crediti da riscossione Imposta di soggiorno</t>
  </si>
  <si>
    <t>1.3.2.01.01.01.042</t>
  </si>
  <si>
    <t>Crediti da riscossione Imposta regionale sulle concessioni statali sui beni del demanio marittimo</t>
  </si>
  <si>
    <t>1.3.2.01.01.01.043</t>
  </si>
  <si>
    <t>Crediti da riscossione Imposta regionale sulle concessioni statali sui beni del patrimonio indisponibile</t>
  </si>
  <si>
    <t>1.3.2.01.01.01.044</t>
  </si>
  <si>
    <t>Crediti da riscossione Imposta regionale per le emissioni sonore degli aeromobili</t>
  </si>
  <si>
    <t>1.3.2.01.01.01.045</t>
  </si>
  <si>
    <t>Crediti da riscossione Tassa sulle concessioni governative</t>
  </si>
  <si>
    <t>1.3.2.01.01.01.046</t>
  </si>
  <si>
    <t>Crediti da riscossione Tassa regionale per il diritto allo studio universitario</t>
  </si>
  <si>
    <t>1.3.2.01.01.01.047</t>
  </si>
  <si>
    <t>Crediti da riscossione Tassa sulla concessione per la caccia e per la pesca</t>
  </si>
  <si>
    <t>1.3.2.01.01.01.048</t>
  </si>
  <si>
    <t>Crediti da riscossione Tasse sulle concessioni regionali</t>
  </si>
  <si>
    <t>1.3.2.01.01.01.049</t>
  </si>
  <si>
    <t>Crediti da riscossione Tasse sulle concessioni comunali</t>
  </si>
  <si>
    <t>1.3.2.01.01.01.050</t>
  </si>
  <si>
    <t>Crediti da riscossione Tassa di circolazione dei veicoli a motore (tassa automobilistica)</t>
  </si>
  <si>
    <t>1.3.2.01.01.01.051</t>
  </si>
  <si>
    <t>Crediti da riscossione Tassa smaltimento rifiuti solidi urbani</t>
  </si>
  <si>
    <t>1.3.2.01.01.01.052</t>
  </si>
  <si>
    <t>Crediti da riscossione Tassa occupazione spazi e aree pubbliche</t>
  </si>
  <si>
    <t>1.3.2.01.01.01.053</t>
  </si>
  <si>
    <t>Crediti da riscossione Imposta comunale sulla pubblicità e diritto sulle pubbliche affissioni</t>
  </si>
  <si>
    <t>1.3.2.01.01.01.054</t>
  </si>
  <si>
    <t>Crediti da riscossione Imposta municipale secondaria</t>
  </si>
  <si>
    <t>1.3.2.01.01.01.055</t>
  </si>
  <si>
    <t>Crediti da riscossione Tassa di abilitazione all'esercizio professionale</t>
  </si>
  <si>
    <t>1.3.2.01.01.01.056</t>
  </si>
  <si>
    <t>Crediti da riscossione Tassa sulle emissioni di anidride solforosa</t>
  </si>
  <si>
    <t>1.3.2.01.01.01.057</t>
  </si>
  <si>
    <t>Crediti da riscossione Tassa relativa ad operazioni su atti notarili</t>
  </si>
  <si>
    <t>1.3.2.01.01.01.058</t>
  </si>
  <si>
    <t>Crediti da riscossione Canone radiotelevisivo</t>
  </si>
  <si>
    <t>1.3.2.01.01.01.059</t>
  </si>
  <si>
    <t>Crediti da riscossione Tributo speciale per il deposito in discarica dei rifiuti solidi</t>
  </si>
  <si>
    <t>1.3.2.01.01.01.060</t>
  </si>
  <si>
    <t>Crediti da riscossione Tributo per l'esercizio delle funzioni di tutela, protezione e igiene dell'ambiente</t>
  </si>
  <si>
    <t>1.3.2.01.01.01.061</t>
  </si>
  <si>
    <t>Crediti da riscossione Tributo comunale sui rifiuti e sui servizi</t>
  </si>
  <si>
    <t>1.3.2.01.01.01.062</t>
  </si>
  <si>
    <t>Crediti da riscossione Diritti catastali</t>
  </si>
  <si>
    <t>1.3.2.01.01.01.063</t>
  </si>
  <si>
    <t>Crediti da riscossione Diritti delle Camere di commercio</t>
  </si>
  <si>
    <t>1.3.2.01.01.01.064</t>
  </si>
  <si>
    <t>Crediti da riscossione Diritti mattatoi</t>
  </si>
  <si>
    <t>1.3.2.01.01.01.065</t>
  </si>
  <si>
    <t>Crediti da riscossione Diritti degli Enti provinciali turismo</t>
  </si>
  <si>
    <t>1.3.2.01.01.01.066</t>
  </si>
  <si>
    <t>Crediti da riscossione Addizionali comunali</t>
  </si>
  <si>
    <t>1.3.2.01.01.01.067</t>
  </si>
  <si>
    <t>Crediti da riscossione Addizionali provinciali</t>
  </si>
  <si>
    <t>1.3.2.01.01.01.068</t>
  </si>
  <si>
    <t>Crediti da riscossione Addizionale regionale sui canoni per le utenze di acque pubbliche</t>
  </si>
  <si>
    <t>1.3.2.01.01.01.069</t>
  </si>
  <si>
    <t>Crediti da riscossione Altre addizionali regionali</t>
  </si>
  <si>
    <t>1.3.2.01.01.01.070</t>
  </si>
  <si>
    <t>Crediti da riscossione Proventi dei Casinò</t>
  </si>
  <si>
    <t>1.3.2.01.01.01.071</t>
  </si>
  <si>
    <t>Crediti da riscossione Proventi della vendita di denaturanti e contrassegni di Stato</t>
  </si>
  <si>
    <t>1.3.2.01.01.01.072</t>
  </si>
  <si>
    <t>Crediti da riscossione Proventi vari dei Monopoli di Stato</t>
  </si>
  <si>
    <t>1.3.2.01.01.01.073</t>
  </si>
  <si>
    <t>Crediti da riscossione Rimborsi sulle esportazioni</t>
  </si>
  <si>
    <t>1.3.2.01.01.01.074</t>
  </si>
  <si>
    <t>Crediti da riscossione Imposte sulle successioni e donazioni</t>
  </si>
  <si>
    <t>1.3.2.01.01.01.075</t>
  </si>
  <si>
    <t>Crediti da riscossione Imposta unica comunale (IUC)</t>
  </si>
  <si>
    <t>1.3.2.01.01.01.076</t>
  </si>
  <si>
    <t>Crediti da riscossione Tassa sui servizi comunali (TASI)</t>
  </si>
  <si>
    <t>1.3.2.01.01.01.077</t>
  </si>
  <si>
    <t>Crediti da riscossione dell'addizionale regionale sul gas naturale</t>
  </si>
  <si>
    <t>1.3.2.01.01.01.095</t>
  </si>
  <si>
    <t>Crediti da riscossione Altre ritenute n.a.c.</t>
  </si>
  <si>
    <t>1.3.2.01.01.01.096</t>
  </si>
  <si>
    <t>Crediti da riscossione Altre entrate su lotto, lotterie e altre attività di gioco n.a.c.</t>
  </si>
  <si>
    <t>1.3.2.01.01.01.097</t>
  </si>
  <si>
    <t>Crediti da riscossione Altre accise n.a.c.</t>
  </si>
  <si>
    <t>1.3.2.01.01.01.098</t>
  </si>
  <si>
    <t>Crediti da riscossione Altre imposte sostitutive n.a.c.</t>
  </si>
  <si>
    <t>1.3.2.01.01.01.099</t>
  </si>
  <si>
    <t>Crediti da riscossione Altre imposte, tasse e proventi assimilati n.a.c.</t>
  </si>
  <si>
    <t>1.3.2.01.01.02</t>
  </si>
  <si>
    <t>Crediti per tributi devoluti e regolati alle autonomie speciali</t>
  </si>
  <si>
    <t>1.3.2.01.01.02.001</t>
  </si>
  <si>
    <t>1.3.2.01.01.02.002</t>
  </si>
  <si>
    <t>1.3.2.01.01.02.003</t>
  </si>
  <si>
    <t>Crediti da imposta sostitutiva dell'IRPEF e dell'imposta di registro e di bollo sulle locazioni di immobili per finalità abitative (cedolare secca)</t>
  </si>
  <si>
    <t>1.3.2.01.01.02.004</t>
  </si>
  <si>
    <t>Crediti da imposte sostitutive su risparmio gestito</t>
  </si>
  <si>
    <t>1.3.2.01.01.02.005</t>
  </si>
  <si>
    <t>Crediti da imposta sostitutiva in materia di conferimenti di aziende, fusioni e scissioni</t>
  </si>
  <si>
    <t>1.3.2.01.01.02.007</t>
  </si>
  <si>
    <t>Crediti da imposta municipale propria riservata all'erario</t>
  </si>
  <si>
    <t>1.3.2.01.01.02.009</t>
  </si>
  <si>
    <t>Crediti da imposta patrimoniale sul valore degli immobili situati all'estero</t>
  </si>
  <si>
    <t>1.3.2.01.01.02.010</t>
  </si>
  <si>
    <t>Crediti da imposta sulle riserve matematiche delle imprese di assicurazione</t>
  </si>
  <si>
    <t>1.3.2.01.01.02.011</t>
  </si>
  <si>
    <t>Crediti da imposta sul valore delle attività finanziarie detenute all'estero dalle persone fisiche residenti nel territorio dello stato</t>
  </si>
  <si>
    <t>1.3.2.01.01.02.012</t>
  </si>
  <si>
    <t>Crediti da imposta sulle plusvalenze da cessione di attività finanziarie</t>
  </si>
  <si>
    <t>1.3.2.01.01.02.013</t>
  </si>
  <si>
    <t>Crediti da imposta sostitutiva delle imposte sui redditi su plusvalenze da cessione a titolo oneroso di azioni e di altri rapporti partecipativi</t>
  </si>
  <si>
    <t>1.3.2.01.01.02.014</t>
  </si>
  <si>
    <t>Crediti da imposte su assicurazione vita</t>
  </si>
  <si>
    <t>1.3.2.01.01.02.015</t>
  </si>
  <si>
    <t>Crediti da imposta erariale sugli aeromobili privati</t>
  </si>
  <si>
    <t>1.3.2.01.01.02.018</t>
  </si>
  <si>
    <t>1.3.2.01.01.02.019</t>
  </si>
  <si>
    <t>1.3.2.01.01.02.021</t>
  </si>
  <si>
    <t>1.3.2.01.01.02.022</t>
  </si>
  <si>
    <t>1.3.2.01.01.02.023</t>
  </si>
  <si>
    <t>Crediti da riscossione imposta sulle assicurazioni</t>
  </si>
  <si>
    <t>1.3.2.01.01.02.024</t>
  </si>
  <si>
    <t>1.3.2.01.01.02.025</t>
  </si>
  <si>
    <t>Crediti da riscossione Accisa sull'alcool e le bevande alcoliche</t>
  </si>
  <si>
    <t>1.3.2.01.01.02.026</t>
  </si>
  <si>
    <t>1.3.2.01.01.02.027</t>
  </si>
  <si>
    <t>1.3.2.01.01.02.028</t>
  </si>
  <si>
    <t>1.3.2.01.01.02.029</t>
  </si>
  <si>
    <t>1.3.2.01.01.02.030</t>
  </si>
  <si>
    <t>1.3.2.01.01.02.032</t>
  </si>
  <si>
    <t>1.3.2.01.01.02.033</t>
  </si>
  <si>
    <t>1.3.2.01.01.02.034</t>
  </si>
  <si>
    <t>1.3.2.01.01.02.035</t>
  </si>
  <si>
    <t>1.3.2.01.01.02.036</t>
  </si>
  <si>
    <t>1.3.2.01.01.02.037</t>
  </si>
  <si>
    <t>1.3.2.01.01.02.038</t>
  </si>
  <si>
    <t>1.3.2.01.01.02.045</t>
  </si>
  <si>
    <t>1.3.2.01.01.02.050</t>
  </si>
  <si>
    <t>1.3.2.01.01.02.056</t>
  </si>
  <si>
    <t>1.3.2.01.01.02.058</t>
  </si>
  <si>
    <t>1.3.2.01.01.02.062</t>
  </si>
  <si>
    <t>1.3.2.01.01.02.068</t>
  </si>
  <si>
    <t>1.3.2.01.01.02.071</t>
  </si>
  <si>
    <t>1.3.2.01.01.02.072</t>
  </si>
  <si>
    <t>1.3.2.01.01.02.074</t>
  </si>
  <si>
    <t>1.3.2.01.01.02.095</t>
  </si>
  <si>
    <t>1.3.2.01.01.02.096</t>
  </si>
  <si>
    <t>1.3.2.01.01.02.097</t>
  </si>
  <si>
    <t>1.3.2.01.01.02.098</t>
  </si>
  <si>
    <t>1.3.2.01.01.02.099</t>
  </si>
  <si>
    <t>Crediti da riscossione di tributi devoluti e regolati alle autonomie speciali n.a.c.</t>
  </si>
  <si>
    <t>1.3.2.01.01.03</t>
  </si>
  <si>
    <t>Crediti da rimborsi di imposte</t>
  </si>
  <si>
    <t>1.3.2.01.01.03.001</t>
  </si>
  <si>
    <t>Crediti per rimborso di imposte indirette</t>
  </si>
  <si>
    <t>1.3.2.01.01.03.002</t>
  </si>
  <si>
    <t>IVA a credito</t>
  </si>
  <si>
    <t>1.3.2.01.01.03.003</t>
  </si>
  <si>
    <t>Crediti per rimborso di imposte dirette</t>
  </si>
  <si>
    <t>1.3.2.01.01.03.004</t>
  </si>
  <si>
    <t>IVA acquisti in sospensione/differita</t>
  </si>
  <si>
    <t>1.3.2.01.01.04</t>
  </si>
  <si>
    <t>Crediti per tributi in conto capitale</t>
  </si>
  <si>
    <t>1.3.2.01.01.04.001</t>
  </si>
  <si>
    <t>1.3.2.01.01.04.002</t>
  </si>
  <si>
    <t>1.3.2.01.01.04.999</t>
  </si>
  <si>
    <t>1.3.2.01.01.05</t>
  </si>
  <si>
    <t>Crediti per imposte riscosse per conto di terzi</t>
  </si>
  <si>
    <t>1.3.2.01.01.05.001</t>
  </si>
  <si>
    <t>Crediti da riscossione di imposte di natura corrente per conto di terzi</t>
  </si>
  <si>
    <t>1.3.2.01.01.05.002</t>
  </si>
  <si>
    <t>Crediti da riscossione di imposte in conto capitale per conto di terzi</t>
  </si>
  <si>
    <t>1.3.2.01.02</t>
  </si>
  <si>
    <t>Crediti da contributi sociali</t>
  </si>
  <si>
    <t>1.3.2.01.02.01</t>
  </si>
  <si>
    <t>Crediti da Contributi sociali e premi a carico del datore di lavoro e dei lavoratori</t>
  </si>
  <si>
    <t>1.3.2.01.02.01.001</t>
  </si>
  <si>
    <t>Crediti da riscossione Contributi sociali a copertura di trattamenti pensionistici a carico del datore di lavoro e dei lavoratori</t>
  </si>
  <si>
    <t>1.3.2.01.02.01.002</t>
  </si>
  <si>
    <t>Crediti da riscossione Contributi sociali a copertura di altri trattamenti previdenziali a carico del datore di lavoro e dei lavoratori</t>
  </si>
  <si>
    <t>1.3.2.01.02.01.003</t>
  </si>
  <si>
    <t>Crediti da riscossione Premi assicurativi a carico del datore di lavoro e dei lavoratori</t>
  </si>
  <si>
    <t>1.3.2.01.02.01.004</t>
  </si>
  <si>
    <t>Crediti da riscossione Quote di partecipazione a carico degli iscritti</t>
  </si>
  <si>
    <t>1.3.2.01.02.02</t>
  </si>
  <si>
    <t>Crediti da Contributi sociali a carico delle persone non occupate</t>
  </si>
  <si>
    <t>1.3.2.01.02.02.001</t>
  </si>
  <si>
    <t>Crediti da riscossione Contributi sociali a copertura di trattamenti pensionistici a carico delle persone non occupate</t>
  </si>
  <si>
    <t>1.3.2.01.02.02.002</t>
  </si>
  <si>
    <t>Crediti da riscossione Contributi sociali a copertura di altri trattamenti previdenziali a carico delle persone non occupate</t>
  </si>
  <si>
    <t>1.3.2.01.02.02.003</t>
  </si>
  <si>
    <t>Crediti da riscossione Premi assicurativi a carico delle persone non occupate</t>
  </si>
  <si>
    <t>1.3.2.01.03</t>
  </si>
  <si>
    <t>Crediti per tributi destinati al finanziamento della Sanità</t>
  </si>
  <si>
    <t>1.3.2.01.03.01</t>
  </si>
  <si>
    <t>1.3.2.01.03.01.001</t>
  </si>
  <si>
    <t>1.3.2.01.03.02</t>
  </si>
  <si>
    <t>1.3.2.01.03.02.001</t>
  </si>
  <si>
    <t>1.3.2.01.03.03</t>
  </si>
  <si>
    <t>1.3.2.01.03.03.001</t>
  </si>
  <si>
    <t>1.3.2.01.03.04</t>
  </si>
  <si>
    <t>1.3.2.01.03.04.001</t>
  </si>
  <si>
    <t>1.3.2.01.03.05</t>
  </si>
  <si>
    <t>1.3.2.01.03.05.001</t>
  </si>
  <si>
    <t>1.3.2.01.03.06</t>
  </si>
  <si>
    <t>1.3.2.01.03.06.001</t>
  </si>
  <si>
    <t>1.3.2.01.03.99</t>
  </si>
  <si>
    <t>1.3.2.01.03.99.001</t>
  </si>
  <si>
    <t>1.3.2.01.04</t>
  </si>
  <si>
    <t>Crediti da fondi perequativi</t>
  </si>
  <si>
    <t>1.3.2.01.04.01</t>
  </si>
  <si>
    <t>Crediti da Fondi perequativi da Amministrazioni Centrali</t>
  </si>
  <si>
    <t>1.3.2.01.04.01.001</t>
  </si>
  <si>
    <t>Crediti da riscossione Fondi perequativi dallo Stato</t>
  </si>
  <si>
    <t>1.3.2.01.04.01.002</t>
  </si>
  <si>
    <t>Crediti da riscossione Fondo perequativo dallo Stato - Sanità</t>
  </si>
  <si>
    <t>1.3.2.01.04.02</t>
  </si>
  <si>
    <t>Crediti da Fondi perequativi dalla Regione o Provincia autonoma</t>
  </si>
  <si>
    <t>1.3.2.01.04.02.001</t>
  </si>
  <si>
    <t>Crediti da riscossione Fondi perequativi dalla Regione o Provincia autonoma</t>
  </si>
  <si>
    <t>1.3.2.01.05</t>
  </si>
  <si>
    <t>Altri crediti di natura tributaria</t>
  </si>
  <si>
    <t>1.3.2.01.05.01</t>
  </si>
  <si>
    <t>Crediti da compartecipazione di tributi</t>
  </si>
  <si>
    <t>1.3.2.01.05.01.001</t>
  </si>
  <si>
    <t>Crediti da riscossione Compartecipazione IVA a Regioni - non Sanità</t>
  </si>
  <si>
    <t>1.3.2.01.05.01.002</t>
  </si>
  <si>
    <t>Crediti da riscossione Addizionale regionale alla compartecipazione IVA</t>
  </si>
  <si>
    <t>1.3.2.01.05.01.003</t>
  </si>
  <si>
    <t>Crediti da riscossione Compartecipazione al bollo auto</t>
  </si>
  <si>
    <t>1.3.2.01.05.01.004</t>
  </si>
  <si>
    <t>Crediti da riscossione Compartecipazione al gasolio</t>
  </si>
  <si>
    <t>1.3.2.01.05.01.005</t>
  </si>
  <si>
    <t>Crediti da riscossione Compartecipazione IVA ai Comuni</t>
  </si>
  <si>
    <t>1.3.2.01.05.01.006</t>
  </si>
  <si>
    <t>Crediti da riscossione Compartecipazione IRPEF ai Comuni</t>
  </si>
  <si>
    <t>1.3.2.01.05.01.007</t>
  </si>
  <si>
    <t>Crediti da riscossione Compartecipazione IRPEF alle Province</t>
  </si>
  <si>
    <t>1.3.2.01.05.01.008</t>
  </si>
  <si>
    <t>Crediti da riscossione Tributo provinciale deposito in discarica dei rifiuti solidi</t>
  </si>
  <si>
    <t>1.3.2.01.05.01.009</t>
  </si>
  <si>
    <t>Crediti da riscossione Compartecipazioni accise benzina e gasolio destinate ad alimentare il Fondo Nazionale Trasporti di cui all'art.16 bis del DL 95/2012</t>
  </si>
  <si>
    <t>1.3.2.01.05.01.997</t>
  </si>
  <si>
    <t>Crediti da riscossione Altre compartecipazioni di imposte a Regioni non destinati al finanziamento della spesa sanitaria</t>
  </si>
  <si>
    <t>1.3.2.01.05.01.998</t>
  </si>
  <si>
    <t>Crediti da riscossione Altre compartecipazioni alle province n.a.c.</t>
  </si>
  <si>
    <t>1.3.2.01.05.01.999</t>
  </si>
  <si>
    <t>Crediti da riscossione Altre compartecipazioni a comuni n.a.c.</t>
  </si>
  <si>
    <t>1.3.2.02</t>
  </si>
  <si>
    <t>Crediti verso clienti e utenti</t>
  </si>
  <si>
    <t>1.3.2.02.01</t>
  </si>
  <si>
    <t>Crediti da proventi della vendita di beni e servizi</t>
  </si>
  <si>
    <t>1.3.2.02.01.01</t>
  </si>
  <si>
    <t>Crediti da proventi dalla vendita di beni</t>
  </si>
  <si>
    <t>1.3.2.02.01.01.001</t>
  </si>
  <si>
    <t>1.3.2.02.01.02</t>
  </si>
  <si>
    <t>Crediti derivanti dalla vendita di servizi</t>
  </si>
  <si>
    <t>1.3.2.02.01.02.001</t>
  </si>
  <si>
    <t>1.3.2.02.01.03</t>
  </si>
  <si>
    <t>Crediti derivanti dalla erogazione di servizi universitari</t>
  </si>
  <si>
    <t>1.3.2.02.01.03.001</t>
  </si>
  <si>
    <t>1.3.2.02.02</t>
  </si>
  <si>
    <t>Crediti da fitti, noleggi e locazioni</t>
  </si>
  <si>
    <t>1.3.2.02.02.01</t>
  </si>
  <si>
    <t>1.3.2.02.02.01.001</t>
  </si>
  <si>
    <t>1.3.2.02.03</t>
  </si>
  <si>
    <t>Crediti da canoni, concessioni, diritti reali di godimento e servitù onerose</t>
  </si>
  <si>
    <t>1.3.2.02.03.01</t>
  </si>
  <si>
    <t>1.3.2.02.03.01.001</t>
  </si>
  <si>
    <t>1.3.2.02.04</t>
  </si>
  <si>
    <t>Crediti per mobilità sanitaria attiva</t>
  </si>
  <si>
    <t>1.3.2.02.04.01</t>
  </si>
  <si>
    <t>1.3.2.02.04.01.001</t>
  </si>
  <si>
    <t>1.3.2.02.05</t>
  </si>
  <si>
    <t>Crediti da proventi derivanti dall'attività di controllo e repressione delle irregolarità e degli illeciti</t>
  </si>
  <si>
    <t>1.3.2.02.05.01</t>
  </si>
  <si>
    <t>Crediti verso Amministrazioni pubbliche derivanti dall'attività di controllo e repressione delle irregolarità e degli illeciti</t>
  </si>
  <si>
    <t>1.3.2.02.05.01.001</t>
  </si>
  <si>
    <t>1.3.2.02.05.02</t>
  </si>
  <si>
    <t>Crediti verso famiglie derivanti dall'attività di controllo e repressione delle irregolarità e degli illeciti</t>
  </si>
  <si>
    <t>1.3.2.02.05.02.001</t>
  </si>
  <si>
    <t>1.3.2.02.05.03</t>
  </si>
  <si>
    <t>Crediti verso imprese derivanti dall'attività di controllo e repressione delle irregolarità e degli illeciti</t>
  </si>
  <si>
    <t>1.3.2.02.05.03.001</t>
  </si>
  <si>
    <t>1.3.2.02.05.04</t>
  </si>
  <si>
    <t>Crediti verso Istituzioni Sociali Private derivanti dall'attività di controllo e repressione delle irregolarità e degli illeciti</t>
  </si>
  <si>
    <t>1.3.2.02.05.04.001</t>
  </si>
  <si>
    <t>1.3.2.02.06</t>
  </si>
  <si>
    <t>Crediti da proventi da alienazione di beni materiali</t>
  </si>
  <si>
    <t>1.3.2.02.06.01</t>
  </si>
  <si>
    <t>Crediti da proventi da alienazione di Mezzi di trasporto ad uso civile, di sicurezza e ordine pubblico</t>
  </si>
  <si>
    <t>1.3.2.02.06.01.001</t>
  </si>
  <si>
    <t>Crediti da Alienazione di Mezzi di trasporto stradali</t>
  </si>
  <si>
    <t>1.3.2.02.06.01.002</t>
  </si>
  <si>
    <t>Crediti da Alienazione di Mezzi di trasporto aerei</t>
  </si>
  <si>
    <t>1.3.2.02.06.01.003</t>
  </si>
  <si>
    <t>Crediti da Alienazione di Mezzi di trasporto per vie d'acqua</t>
  </si>
  <si>
    <t>1.3.2.02.06.01.999</t>
  </si>
  <si>
    <t>Crediti da Alienazione di altri mezzi di trasporto ad uso civile, di sicurezza e ordine pubblico n.a.c.</t>
  </si>
  <si>
    <t>1.3.2.02.06.02</t>
  </si>
  <si>
    <t>Crediti da proventi da alienazione di Mezzi di trasporto ad uso militare</t>
  </si>
  <si>
    <t>1.3.2.02.06.02.001</t>
  </si>
  <si>
    <t>Crediti da Alienazione di Mezzi di trasporto terrestri ad uso militare</t>
  </si>
  <si>
    <t>1.3.2.02.06.02.002</t>
  </si>
  <si>
    <t>Crediti da Alienazione di Mezzi di trasporto aerei ad uso militare</t>
  </si>
  <si>
    <t>1.3.2.02.06.02.003</t>
  </si>
  <si>
    <t>Crediti da Alienazione di Mezzi di trasporto per vie d'acqua ad uso militare</t>
  </si>
  <si>
    <t>1.3.2.02.06.02.999</t>
  </si>
  <si>
    <t>Crediti da Alienazione di mezzi di trasporto a uso militare n.a.c.</t>
  </si>
  <si>
    <t>1.3.2.02.06.03</t>
  </si>
  <si>
    <t>Crediti da proventi da alienazione di mobili e arredi</t>
  </si>
  <si>
    <t>1.3.2.02.06.03.001</t>
  </si>
  <si>
    <t>Crediti da Alienazione di mobili e arredi per ufficio</t>
  </si>
  <si>
    <t>1.3.2.02.06.03.002</t>
  </si>
  <si>
    <t>Crediti da Alienazione di mobili e arredi per alloggi e pertinenze</t>
  </si>
  <si>
    <t>1.3.2.02.06.03.003</t>
  </si>
  <si>
    <t>Crediti da Alienazione di mobili e arredi per laboratori</t>
  </si>
  <si>
    <t>1.3.2.02.06.03.999</t>
  </si>
  <si>
    <t>Crediti da Alienazione di mobili e arredi n.a.c.</t>
  </si>
  <si>
    <t>1.3.2.02.06.04</t>
  </si>
  <si>
    <t>Crediti da proventi da alienazione di impianti e macchinari</t>
  </si>
  <si>
    <t>1.3.2.02.06.04.001</t>
  </si>
  <si>
    <t>Crediti da Alienazione di Macchinari</t>
  </si>
  <si>
    <t>1.3.2.02.06.04.999</t>
  </si>
  <si>
    <t>Crediti da Alienazione di impianti</t>
  </si>
  <si>
    <t>1.3.2.02.06.05</t>
  </si>
  <si>
    <t>Crediti da proventi da alienazione di attrezzature scientifiche e sanitarie</t>
  </si>
  <si>
    <t>1.3.2.02.06.05.001</t>
  </si>
  <si>
    <t>Crediti da Attrezzature scientifiche</t>
  </si>
  <si>
    <t>1.3.2.02.06.05.002</t>
  </si>
  <si>
    <t>Crediti da Attrezzature sanitarie</t>
  </si>
  <si>
    <t>1.3.2.02.06.05.999</t>
  </si>
  <si>
    <t>Crediti da Alienazione di Attrezzature n.a.c.</t>
  </si>
  <si>
    <t>1.3.2.02.06.06</t>
  </si>
  <si>
    <t>Crediti da proventi da alienazione di macchine per ufficio</t>
  </si>
  <si>
    <t>1.3.2.02.06.06.001</t>
  </si>
  <si>
    <t>Crediti da Alienazione di macchine per ufficio</t>
  </si>
  <si>
    <t>1.3.2.02.06.07</t>
  </si>
  <si>
    <t>Crediti da proventi da alienazione di hardware</t>
  </si>
  <si>
    <t>1.3.2.02.06.07.001</t>
  </si>
  <si>
    <t>Crediti da Alienazione di server</t>
  </si>
  <si>
    <t>1.3.2.02.06.07.002</t>
  </si>
  <si>
    <t>Crediti da Alienazione di postazioni di lavoro</t>
  </si>
  <si>
    <t>1.3.2.02.06.07.003</t>
  </si>
  <si>
    <t>Crediti da Alienazione di periferiche</t>
  </si>
  <si>
    <t>1.3.2.02.06.07.004</t>
  </si>
  <si>
    <t>Crediti da Alienazione di apparati di telecomunicazione</t>
  </si>
  <si>
    <t>1.3.2.02.06.07.999</t>
  </si>
  <si>
    <t>Crediti da Alienazione di hardware n.a.c.</t>
  </si>
  <si>
    <t>1.3.2.02.06.08</t>
  </si>
  <si>
    <t>Crediti da proventi da alienazione di beni immobili</t>
  </si>
  <si>
    <t>1.3.2.02.06.08.001</t>
  </si>
  <si>
    <t>Crediti da Alienazione di Fabbricati ad uso abitativo</t>
  </si>
  <si>
    <t>1.3.2.02.06.08.002</t>
  </si>
  <si>
    <t>Crediti da Alienazione di Fabbricati ad uso commerciale</t>
  </si>
  <si>
    <t>1.3.2.02.06.08.003</t>
  </si>
  <si>
    <t>Crediti da Alienazione di Fabbricati ad uso scolastico</t>
  </si>
  <si>
    <t>1.3.2.02.06.08.004</t>
  </si>
  <si>
    <t>Crediti da Alienazione di Fabbricati industriali e costruzioni leggere</t>
  </si>
  <si>
    <t>1.3.2.02.06.08.005</t>
  </si>
  <si>
    <t>Crediti da Alienazione di Fabbricati rurali</t>
  </si>
  <si>
    <t>1.3.2.02.06.08.006</t>
  </si>
  <si>
    <t>Crediti da Alienazione di Fabbricati militari</t>
  </si>
  <si>
    <t>1.3.2.02.06.08.007</t>
  </si>
  <si>
    <t>Crediti da Alienazione di Fabbricati Ospedalieri e altre strutture sanitarie</t>
  </si>
  <si>
    <t>1.3.2.02.06.08.008</t>
  </si>
  <si>
    <t>Crediti da Alienazione di Opere destinate al culto</t>
  </si>
  <si>
    <t>1.3.2.02.06.08.009</t>
  </si>
  <si>
    <t>Crediti da Alienazione di Infrastrutture telematiche</t>
  </si>
  <si>
    <t>1.3.2.02.06.08.010</t>
  </si>
  <si>
    <t>Crediti da Alienazione di Infrastrutture idrauliche</t>
  </si>
  <si>
    <t>1.3.2.02.06.08.011</t>
  </si>
  <si>
    <t>Crediti da Alienazione di Infrastrutture portuali e aeroportuali</t>
  </si>
  <si>
    <t>1.3.2.02.06.08.012</t>
  </si>
  <si>
    <t>Crediti da Alienazione di Infrastrutture stradali</t>
  </si>
  <si>
    <t>1.3.2.02.06.08.013</t>
  </si>
  <si>
    <t>Crediti da Alienazione di Altre vie di comunicazione</t>
  </si>
  <si>
    <t>1.3.2.02.06.08.014</t>
  </si>
  <si>
    <t>Crediti da Alienazione di opere per la sistemazione del suolo</t>
  </si>
  <si>
    <t>1.3.2.02.06.08.015</t>
  </si>
  <si>
    <t>Crediti da Alienazione di Impianti sportivi</t>
  </si>
  <si>
    <t>1.3.2.02.06.08.016</t>
  </si>
  <si>
    <t>Crediti da Alienazione di Fabbricati destinati ad asili nido</t>
  </si>
  <si>
    <t>1.3.2.02.06.08.017</t>
  </si>
  <si>
    <t>Crediti da Alienazione di Fabbricati destinati ad uso strumentale</t>
  </si>
  <si>
    <t>1.3.2.02.06.08.999</t>
  </si>
  <si>
    <t>Crediti da Alienazione di altri beni immobili n.a.c.</t>
  </si>
  <si>
    <t>1.3.2.02.06.09</t>
  </si>
  <si>
    <t>Crediti da proventi da alienazione di oggetti di valore</t>
  </si>
  <si>
    <t>1.3.2.02.06.09.001</t>
  </si>
  <si>
    <t>Crediti da Alienazione di Oggetti di valore</t>
  </si>
  <si>
    <t>1.3.2.02.06.10</t>
  </si>
  <si>
    <t>Crediti da proventi da alienazione di diritti reali</t>
  </si>
  <si>
    <t>1.3.2.02.06.10.001</t>
  </si>
  <si>
    <t>Crediti da Alienazione di diritti reali</t>
  </si>
  <si>
    <t>1.3.2.02.06.99</t>
  </si>
  <si>
    <t>Crediti da proventi da alienazione di altri beni materiali</t>
  </si>
  <si>
    <t>1.3.2.02.06.99.001</t>
  </si>
  <si>
    <t>Crediti da Alienazione di Materiale bibliografico</t>
  </si>
  <si>
    <t>1.3.2.02.06.99.002</t>
  </si>
  <si>
    <t>Crediti da Alienazione di Strumenti musicali</t>
  </si>
  <si>
    <t>1.3.2.02.06.99.999</t>
  </si>
  <si>
    <t>Crediti da Alienazioni di beni materiali n.a.c.</t>
  </si>
  <si>
    <t>1.3.2.02.07</t>
  </si>
  <si>
    <t>Crediti da cessione di terreni e beni materiali non prodotti</t>
  </si>
  <si>
    <t>1.3.2.02.07.01</t>
  </si>
  <si>
    <t>Crediti da proventi derivanti dalla cessione di terreni</t>
  </si>
  <si>
    <t>1.3.2.02.07.01.001</t>
  </si>
  <si>
    <t>Crediti da Cessione di Terreni agricoli</t>
  </si>
  <si>
    <t>1.3.2.02.07.01.002</t>
  </si>
  <si>
    <t>Crediti da Cessione di Terreni edificabili</t>
  </si>
  <si>
    <t>1.3.2.02.07.01.999</t>
  </si>
  <si>
    <t>Crediti da Cessione di terreni n.a.c.</t>
  </si>
  <si>
    <t>1.3.2.02.07.02</t>
  </si>
  <si>
    <t>Crediti derivanti dalla cessione di beni del patrimonio naturale non prodotto</t>
  </si>
  <si>
    <t>1.3.2.02.07.02.001</t>
  </si>
  <si>
    <t>Crediti da Cessione di beni del Demanio marittimo</t>
  </si>
  <si>
    <t>1.3.2.02.07.02.002</t>
  </si>
  <si>
    <t>Crediti da Cessione di beni del Demanio idrico</t>
  </si>
  <si>
    <t>1.3.2.02.07.02.003</t>
  </si>
  <si>
    <t>Crediti da Cessione di beni del patrimonio faunistico</t>
  </si>
  <si>
    <t>1.3.2.02.07.02.004</t>
  </si>
  <si>
    <t>Crediti da Cessione di beni del patrimonio floreale</t>
  </si>
  <si>
    <t>1.3.2.02.08</t>
  </si>
  <si>
    <t>Crediti da cessione di beni immateriali</t>
  </si>
  <si>
    <t>1.3.2.02.08.01</t>
  </si>
  <si>
    <t>Crediti da proventi da alienazione di Software autoprodotto</t>
  </si>
  <si>
    <t>1.3.2.02.08.01.001</t>
  </si>
  <si>
    <t>Crediti da Alienazione di software</t>
  </si>
  <si>
    <t>1.3.2.02.08.02</t>
  </si>
  <si>
    <t>Crediti da proventi da alienazione di Brevetti</t>
  </si>
  <si>
    <t>1.3.2.02.08.02.001</t>
  </si>
  <si>
    <t>Crediti da Alienazione di Brevetti</t>
  </si>
  <si>
    <t>1.3.2.02.08.03</t>
  </si>
  <si>
    <t>Crediti da proventi da alienazione di Opere dell'ingegno e Diritti d'autore</t>
  </si>
  <si>
    <t>1.3.2.02.08.03.001</t>
  </si>
  <si>
    <t>Crediti da Alienazione di Opere dell'ingegno e Diritti d'autore</t>
  </si>
  <si>
    <t>1.3.2.02.08.04</t>
  </si>
  <si>
    <t>Crediti da proventi da alienazione di Software</t>
  </si>
  <si>
    <t>1.3.2.02.08.04.001</t>
  </si>
  <si>
    <t>1.3.2.02.08.99</t>
  </si>
  <si>
    <t>Crediti da proventi da alienazione di altri beni immateriali n.a.c.</t>
  </si>
  <si>
    <t>1.3.2.02.08.99.001</t>
  </si>
  <si>
    <t>Crediti da Alienazione di altri beni immateriali n.a.c.</t>
  </si>
  <si>
    <t>1.3.2.02.09</t>
  </si>
  <si>
    <t>Crediti derivanti dal conferimento di immobili a fondi immobiliari</t>
  </si>
  <si>
    <t>1.3.2.02.09.01</t>
  </si>
  <si>
    <t>1.3.2.02.09.01.001</t>
  </si>
  <si>
    <t>1.3.2.02.10</t>
  </si>
  <si>
    <t>Crediti derivanti dalla cessione di attività finanziarie</t>
  </si>
  <si>
    <t>1.3.2.02.10.01</t>
  </si>
  <si>
    <t>Crediti da Alienazione di partecipazioni</t>
  </si>
  <si>
    <t>1.3.2.02.10.01.001</t>
  </si>
  <si>
    <t>Crediti da Alienazione di partecipazioni in imprese controllate incluse nelle Amministrazioni Centrali</t>
  </si>
  <si>
    <t>1.3.2.02.10.01.002</t>
  </si>
  <si>
    <t>Crediti da Alienazione di partecipazioni in altre imprese partecipate incluse nelle Amministrazioni Centrali</t>
  </si>
  <si>
    <t>1.3.2.02.10.01.003</t>
  </si>
  <si>
    <t>Crediti da Alienazione di partecipazioni in altre imprese incluse nelle Amministrazioni Centrali</t>
  </si>
  <si>
    <t>1.3.2.02.10.01.004</t>
  </si>
  <si>
    <t>Crediti da Alienazione di partecipazioni in imprese controllate incluse nelle Amministrazioni Locali</t>
  </si>
  <si>
    <t>1.3.2.02.10.01.005</t>
  </si>
  <si>
    <t>Crediti da Alienazione di partecipazioni in altre imprese partecipate incluse nelle Amministrazioni Locali</t>
  </si>
  <si>
    <t>1.3.2.02.10.01.006</t>
  </si>
  <si>
    <t>Crediti da Alienazione di partecipazioni in altre imprese incluse nelle Amministrazioni Locali</t>
  </si>
  <si>
    <t>1.3.2.02.10.01.007</t>
  </si>
  <si>
    <t>Crediti da Alienazione di partecipazioni in imprese controllate</t>
  </si>
  <si>
    <t>1.3.2.02.10.01.008</t>
  </si>
  <si>
    <t>Crediti da Alienazione di partecipazioni in altre imprese partecipate</t>
  </si>
  <si>
    <t>1.3.2.02.10.01.009</t>
  </si>
  <si>
    <t>Crediti da Alienazione di partecipazioni in altre imprese</t>
  </si>
  <si>
    <t>1.3.2.02.10.01.010</t>
  </si>
  <si>
    <t>Crediti da Alienazione di partecipazioni in ISP controllate</t>
  </si>
  <si>
    <t>1.3.2.02.10.01.011</t>
  </si>
  <si>
    <t>Crediti da Alienazione di partecipazioni in altre ISP</t>
  </si>
  <si>
    <t>1.3.2.02.10.02</t>
  </si>
  <si>
    <t>Crediti da Alienazione di quote di fondi comuni di investimento</t>
  </si>
  <si>
    <t>1.3.2.02.10.02.001</t>
  </si>
  <si>
    <t>Crediti da Alienazione di quote di fondi immobiliari</t>
  </si>
  <si>
    <t>1.3.2.02.10.02.002</t>
  </si>
  <si>
    <t>Crediti da Alienazione di quote di altri fondi comuni di investimento</t>
  </si>
  <si>
    <t>1.3.2.02.10.03</t>
  </si>
  <si>
    <t>Crediti da Alienazione di titoli obbligazionari a breve termine</t>
  </si>
  <si>
    <t>1.3.2.02.10.03.001</t>
  </si>
  <si>
    <t>Crediti da Alienazione di titoli obbligazionari a breve termine emessi da Amministrazioni Centrali</t>
  </si>
  <si>
    <t>1.3.2.02.10.03.002</t>
  </si>
  <si>
    <t>Crediti da Alienazione di titoli obbligazionari a breve termine emessi da Amministrazioni Locali</t>
  </si>
  <si>
    <t>1.3.2.02.10.03.003</t>
  </si>
  <si>
    <t>Crediti da Alienazione di titoli obbligazionari a breve termine emessi da altri soggetti residenti</t>
  </si>
  <si>
    <t>1.3.2.02.10.03.004</t>
  </si>
  <si>
    <t>Crediti da Alienazione di titoli obbligazionari a breve termine emessi da soggetti non residenti</t>
  </si>
  <si>
    <t>1.3.2.02.10.04</t>
  </si>
  <si>
    <t>Crediti da Alienazione di titoli obbligazionari a medio-lungo termine</t>
  </si>
  <si>
    <t>1.3.2.02.10.04.001</t>
  </si>
  <si>
    <t>Crediti da Alienazione di titoli obbligazionari a medio-lungo termine emessi da Amministrazioni Centrali</t>
  </si>
  <si>
    <t>1.3.2.02.10.04.002</t>
  </si>
  <si>
    <t>Crediti da Alienazione di titoli obbligazionari a medio-lungo termine emessi da Amministrazioni Locali</t>
  </si>
  <si>
    <t>1.3.2.02.10.04.003</t>
  </si>
  <si>
    <t>Crediti da Alienazione di titoli obbligazionari a medio-lungo termine emessi da altri soggetti residenti</t>
  </si>
  <si>
    <t>1.3.2.02.10.04.004</t>
  </si>
  <si>
    <t>Crediti da Alienazione di titoli obbligazionari a medio-lungo termine emessi da soggetti non residenti</t>
  </si>
  <si>
    <t>1.3.2.02.99</t>
  </si>
  <si>
    <t>Altri crediti verso clienti e utenti</t>
  </si>
  <si>
    <t>1.3.2.02.99.01</t>
  </si>
  <si>
    <t>1.3.2.02.99.01.001</t>
  </si>
  <si>
    <t>1.3.2.03</t>
  </si>
  <si>
    <t>Crediti per trasferimenti correnti</t>
  </si>
  <si>
    <t>1.3.2.03.01</t>
  </si>
  <si>
    <t>Crediti per trasferimenti correnti da Amministrazioni pubbliche</t>
  </si>
  <si>
    <t>1.3.2.03.01.01</t>
  </si>
  <si>
    <t>Crediti per trasferimenti correnti da Amministrazioni centrali</t>
  </si>
  <si>
    <t>1.3.2.03.01.01.001</t>
  </si>
  <si>
    <t>Crediti per Trasferimenti correnti da Ministeri</t>
  </si>
  <si>
    <t>1.3.2.03.01.01.002</t>
  </si>
  <si>
    <t>Crediti per Trasferimenti correnti da Ministero dell'Istruzione - Istituzioni Scolastiche</t>
  </si>
  <si>
    <t>1.3.2.03.01.01.003</t>
  </si>
  <si>
    <t>Crediti per Trasferimenti correnti da Presidenza del Consiglio dei Ministri</t>
  </si>
  <si>
    <t>1.3.2.03.01.01.004</t>
  </si>
  <si>
    <t>Crediti per Trasferimenti correnti da Organi Costituzionali e di rilievo costituzionale</t>
  </si>
  <si>
    <t>1.3.2.03.01.01.005</t>
  </si>
  <si>
    <t>Crediti per Trasferimenti correnti da Agenzie Fiscali</t>
  </si>
  <si>
    <t>1.3.2.03.01.01.006</t>
  </si>
  <si>
    <t>Crediti per Trasferimenti correnti da enti di regolazione dell'attività economica</t>
  </si>
  <si>
    <t>1.3.2.03.01.01.007</t>
  </si>
  <si>
    <t>Crediti per Trasferimenti correnti da Gruppo Equitalia</t>
  </si>
  <si>
    <t>1.3.2.03.01.01.008</t>
  </si>
  <si>
    <t>Crediti per Trasferimenti correnti da Anas S.p.A.</t>
  </si>
  <si>
    <t>1.3.2.03.01.01.009</t>
  </si>
  <si>
    <t>Crediti per Trasferimenti correnti da altri enti centrali produttori di servizi economici</t>
  </si>
  <si>
    <t>1.3.2.03.01.01.010</t>
  </si>
  <si>
    <t>Crediti per Trasferimenti correnti da autorità amministrative indipendenti</t>
  </si>
  <si>
    <t>1.3.2.03.01.01.011</t>
  </si>
  <si>
    <t>Crediti per Trasferimenti correnti da enti centrali a struttura associativa</t>
  </si>
  <si>
    <t>1.3.2.03.01.01.012</t>
  </si>
  <si>
    <t>Crediti per Trasferimenti correnti da enti centrali produttori di servizi assistenziali, ricreativi e culturali</t>
  </si>
  <si>
    <t>1.3.2.03.01.01.013</t>
  </si>
  <si>
    <t>Crediti per Trasferimenti correnti da enti e istituzioni centrali di ricerca e Istituti e stazioni sperimentali per la ricerca</t>
  </si>
  <si>
    <t>1.3.2.03.01.01.014</t>
  </si>
  <si>
    <t>Crediti per Trasferimenti correnti da Stato - Fondo Sanitario Nazionale - finanziamento del Servizio sanitario nazionale</t>
  </si>
  <si>
    <t>1.3.2.03.01.01.999</t>
  </si>
  <si>
    <t>Crediti per Trasferimenti correnti da altre Amministrazioni Centrali n.a.c.</t>
  </si>
  <si>
    <t>1.3.2.03.01.02</t>
  </si>
  <si>
    <t>Crediti per trasferimenti correnti da Amministrazioni locali</t>
  </si>
  <si>
    <t>1.3.2.03.01.02.001</t>
  </si>
  <si>
    <t>Crediti per Trasferimenti correnti da Regioni e province autonome</t>
  </si>
  <si>
    <t>1.3.2.03.01.02.002</t>
  </si>
  <si>
    <t>Crediti per Trasferimenti correnti da Province</t>
  </si>
  <si>
    <t>1.3.2.03.01.02.003</t>
  </si>
  <si>
    <t>Crediti per Trasferimenti correnti da Comuni</t>
  </si>
  <si>
    <t>1.3.2.03.01.02.004</t>
  </si>
  <si>
    <t>Crediti per Trasferimenti correnti da Città metropolitane e Roma capitale</t>
  </si>
  <si>
    <t>1.3.2.03.01.02.005</t>
  </si>
  <si>
    <t>Crediti per Trasferimenti correnti da Unioni di Comuni</t>
  </si>
  <si>
    <t>1.3.2.03.01.02.006</t>
  </si>
  <si>
    <t>Crediti per Trasferimenti correnti da Comunità Montane</t>
  </si>
  <si>
    <t>1.3.2.03.01.02.007</t>
  </si>
  <si>
    <t>Crediti per Trasferimenti correnti da Camere di Commercio</t>
  </si>
  <si>
    <t>1.3.2.03.01.02.008</t>
  </si>
  <si>
    <t>Crediti per Trasferimenti correnti da Università</t>
  </si>
  <si>
    <t>1.3.2.03.01.02.009</t>
  </si>
  <si>
    <t>Crediti per Trasferimenti correnti da Parchi nazionali e consorzi ed enti autonomi gestori di parchi e aree naturali protette</t>
  </si>
  <si>
    <t>1.3.2.03.01.02.010</t>
  </si>
  <si>
    <t>Crediti per Trasferimenti correnti da Autorità Portuali</t>
  </si>
  <si>
    <t>1.3.2.03.01.02.011</t>
  </si>
  <si>
    <t>Crediti per Trasferimenti correnti da Aziende sanitarie locali</t>
  </si>
  <si>
    <t>1.3.2.03.01.02.012</t>
  </si>
  <si>
    <t>Crediti per Trasferimenti correnti da Aziende ospedaliere e Aziende ospedaliere universitarie integrate con il SSN</t>
  </si>
  <si>
    <t>1.3.2.03.01.02.013</t>
  </si>
  <si>
    <t>Crediti per Trasferimenti correnti da Policlinici</t>
  </si>
  <si>
    <t>1.3.2.03.01.02.014</t>
  </si>
  <si>
    <t>Crediti per Trasferimenti correnti da Istituti di ricovero e cura a carattere scientifico pubblici</t>
  </si>
  <si>
    <t>1.3.2.03.01.02.015</t>
  </si>
  <si>
    <t>Crediti per Trasferimenti correnti da altre Amministrazioni Locali produttrici di servizi sanitari</t>
  </si>
  <si>
    <t>1.3.2.03.01.02.016</t>
  </si>
  <si>
    <t>Crediti per Trasferimenti correnti da Agenzie regionali per le erogazioni in agricoltura</t>
  </si>
  <si>
    <t>1.3.2.03.01.02.017</t>
  </si>
  <si>
    <t>Crediti per Trasferimenti correnti da altri enti e agenzie regionali e sub regionali</t>
  </si>
  <si>
    <t>1.3.2.03.01.02.018</t>
  </si>
  <si>
    <t>Crediti per Trasferimenti correnti da Consorzi di enti locali</t>
  </si>
  <si>
    <t>1.3.2.03.01.02.019</t>
  </si>
  <si>
    <t>Crediti per Trasferimenti correnti da Fondazioni e istituzioni liriche locali e da teatri stabili di iniziativa pubblica</t>
  </si>
  <si>
    <t>1.3.2.03.01.02.999</t>
  </si>
  <si>
    <t>Crediti per Trasferimenti correnti da altre Amministrazioni Locali n.a.c.</t>
  </si>
  <si>
    <t>1.3.2.03.01.03</t>
  </si>
  <si>
    <t>Crediti per trasferimenti correnti da Enti di previdenza</t>
  </si>
  <si>
    <t>1.3.2.03.01.03.001</t>
  </si>
  <si>
    <t>Crediti per Trasferimenti correnti da INPS</t>
  </si>
  <si>
    <t>1.3.2.03.01.03.002</t>
  </si>
  <si>
    <t>Crediti per Trasferimenti correnti da INAIL</t>
  </si>
  <si>
    <t>1.3.2.03.01.03.999</t>
  </si>
  <si>
    <t>Crediti per Trasferimenti correnti da altri Enti di Previdenza n.a.c.</t>
  </si>
  <si>
    <t>1.3.2.03.01.04</t>
  </si>
  <si>
    <t>Crediti per trasferimenti correnti da organismi interni e/o unità locali della amministrazione</t>
  </si>
  <si>
    <t>1.3.2.03.01.04.001</t>
  </si>
  <si>
    <t>Crediti per Trasferimenti correnti da organismi interni e/o unità locali della amministrazione</t>
  </si>
  <si>
    <t>1.3.2.03.02</t>
  </si>
  <si>
    <t>Crediti per trasferimenti correnti da imprese controllate</t>
  </si>
  <si>
    <t>1.3.2.03.02.01</t>
  </si>
  <si>
    <t>Crediti per trasferimenti correnti capitale da imprese controllate</t>
  </si>
  <si>
    <t>1.3.2.03.02.01.001</t>
  </si>
  <si>
    <t>Crediti per Altri trasferimenti correnti da imprese controllate</t>
  </si>
  <si>
    <t>1.3.2.03.03</t>
  </si>
  <si>
    <t>Crediti per trasferimenti correnti da altre imprese partecipate</t>
  </si>
  <si>
    <t>1.3.2.03.03.01</t>
  </si>
  <si>
    <t>1.3.2.03.03.01.001</t>
  </si>
  <si>
    <t>Crediti per Altri trasferimenti correnti da altre imprese partecipate</t>
  </si>
  <si>
    <t>1.3.2.03.04</t>
  </si>
  <si>
    <t>Crediti per trasferimenti correnti da altri soggetti</t>
  </si>
  <si>
    <t>1.3.2.03.04.01</t>
  </si>
  <si>
    <t>Crediti per trasferimenti correnti da famiglie</t>
  </si>
  <si>
    <t>1.3.2.03.04.01.001</t>
  </si>
  <si>
    <t>Crediti per Trasferimenti correnti da famiglie</t>
  </si>
  <si>
    <t>1.3.2.03.04.02</t>
  </si>
  <si>
    <t>Crediti per trasferimenti correnti da imprese - pay back sanità</t>
  </si>
  <si>
    <t>1.3.2.03.04.02.001</t>
  </si>
  <si>
    <t>Crediti per Altri trasferimenti correnti da imprese: pay-back sanità per il superamento del tetto della spesa farmaceutica territoriale</t>
  </si>
  <si>
    <t>1.3.2.03.04.02.002</t>
  </si>
  <si>
    <t>Crediti per Altri trasferimenti correnti da imprese: pay-back sanità per il superamento del tetto della spesa farmaceutica ospedaliera</t>
  </si>
  <si>
    <t>1.3.2.03.04.02.003</t>
  </si>
  <si>
    <t>Crediti per Altri trasferimenti correnti da imprese: ulteriore pay-back sanità</t>
  </si>
  <si>
    <t>1.3.2.03.04.03</t>
  </si>
  <si>
    <t>Crediti per trasferimenti correnti da imprese</t>
  </si>
  <si>
    <t>1.3.2.03.04.03.999</t>
  </si>
  <si>
    <t>Crediti per Altri trasferimenti correnti da altre imprese</t>
  </si>
  <si>
    <t>1.3.2.03.04.04</t>
  </si>
  <si>
    <t>Crediti per trasferimenti correnti da ISP</t>
  </si>
  <si>
    <t>1.3.2.03.04.04.001</t>
  </si>
  <si>
    <t>Crediti per Trasferimenti correnti da Istituzioni Sociali Private</t>
  </si>
  <si>
    <t>1.3.2.03.04.05</t>
  </si>
  <si>
    <t>Crediti per trasferimenti correnti da UE e Resto del mondo</t>
  </si>
  <si>
    <t>1.3.2.03.04.05.001</t>
  </si>
  <si>
    <t>Crediti per Trasferimenti correnti dall'Unione Europea</t>
  </si>
  <si>
    <t>1.3.2.03.04.05.002</t>
  </si>
  <si>
    <t>Crediti per Trasferimenti correnti dal Resto del Mondo</t>
  </si>
  <si>
    <t>1.3.2.04</t>
  </si>
  <si>
    <t>Crediti per contributi agli investimenti</t>
  </si>
  <si>
    <t>1.3.2.04.01</t>
  </si>
  <si>
    <t>Crediti per contributi agli investimenti da Amministrazioni pubbliche</t>
  </si>
  <si>
    <t>1.3.2.04.01.01</t>
  </si>
  <si>
    <t>Crediti per contributi agli investimenti da Amministrazioni Centrali</t>
  </si>
  <si>
    <t>1.3.2.04.01.01.001</t>
  </si>
  <si>
    <t>Crediti da Contributi agli investimenti da Ministeri</t>
  </si>
  <si>
    <t>1.3.2.04.01.01.002</t>
  </si>
  <si>
    <t>Crediti da Contributi agli investimenti da Ministero dell'Istruzione - Istituzioni Scolastiche</t>
  </si>
  <si>
    <t>1.3.2.04.01.01.003</t>
  </si>
  <si>
    <t>Crediti da Contributi agli investimenti da Presidenza del Consiglio dei Ministri</t>
  </si>
  <si>
    <t>1.3.2.04.01.01.004</t>
  </si>
  <si>
    <t>Crediti da Contributi agli investimenti da Organi Costituzionali e di rilievo costituzionale</t>
  </si>
  <si>
    <t>1.3.2.04.01.01.005</t>
  </si>
  <si>
    <t>Crediti da Contributi agli investimenti da Agenzie Fiscali</t>
  </si>
  <si>
    <t>1.3.2.04.01.01.006</t>
  </si>
  <si>
    <t>Crediti da Contributi agli investimenti da enti di regolazione dell'attività economica</t>
  </si>
  <si>
    <t>1.3.2.04.01.01.007</t>
  </si>
  <si>
    <t>Crediti da Contributi agli investimenti da Gruppo Equitalia</t>
  </si>
  <si>
    <t>1.3.2.04.01.01.008</t>
  </si>
  <si>
    <t>Crediti da Contributi agli investimenti da Anas S.p.A.</t>
  </si>
  <si>
    <t>1.3.2.04.01.01.009</t>
  </si>
  <si>
    <t>Crediti da Contributi agli investimenti da altri enti centrali produttori di servizi economici</t>
  </si>
  <si>
    <t>1.3.2.04.01.01.010</t>
  </si>
  <si>
    <t>Crediti da Contributi agli investimenti da autorità amministrative indipendenti</t>
  </si>
  <si>
    <t>1.3.2.04.01.01.011</t>
  </si>
  <si>
    <t>Crediti da Contributi agli investimenti da enti centrali a struttura associativa</t>
  </si>
  <si>
    <t>1.3.2.04.01.01.012</t>
  </si>
  <si>
    <t>Crediti da Contributi agli investimenti da enti centrali produttori di servizi assistenziali, ricreativi e culturali</t>
  </si>
  <si>
    <t>1.3.2.04.01.01.013</t>
  </si>
  <si>
    <t>Crediti da Contributi agli investimenti da enti e istituzioni centrali di ricerca e Istituti e stazioni sperimentali per la ricerca</t>
  </si>
  <si>
    <t>1.3.2.04.01.01.014</t>
  </si>
  <si>
    <t>Crediti da Contributo agli investimenti da Ministeri - finanziamento degli investimenti sanitari ai sensi dell'articolo 20 della legge 67/1988</t>
  </si>
  <si>
    <t>1.3.2.04.01.01.999</t>
  </si>
  <si>
    <t>Crediti da Contributi agli investimenti da altre Amministrazioni Centrali n.a.c.</t>
  </si>
  <si>
    <t>1.3.2.04.01.02</t>
  </si>
  <si>
    <t>Crediti per contributi agli investimenti da Amministrazioni Locali</t>
  </si>
  <si>
    <t>1.3.2.04.01.02.001</t>
  </si>
  <si>
    <t>Crediti da Contributi agli investimenti da Regioni e province autonome</t>
  </si>
  <si>
    <t>1.3.2.04.01.02.002</t>
  </si>
  <si>
    <t>Crediti da Contributi agli investimenti da Province</t>
  </si>
  <si>
    <t>1.3.2.04.01.02.003</t>
  </si>
  <si>
    <t>Crediti da Contributi agli investimenti da Comuni</t>
  </si>
  <si>
    <t>1.3.2.04.01.02.004</t>
  </si>
  <si>
    <t>Crediti da Contributi agli investimenti da Città metropolitane e Roma capitale</t>
  </si>
  <si>
    <t>1.3.2.04.01.02.005</t>
  </si>
  <si>
    <t>Crediti da Contributi agli investimenti da Unioni di Comuni</t>
  </si>
  <si>
    <t>1.3.2.04.01.02.006</t>
  </si>
  <si>
    <t>Crediti da Contributi agli investimenti da Comunità Montane</t>
  </si>
  <si>
    <t>1.3.2.04.01.02.007</t>
  </si>
  <si>
    <t>Crediti da Contributi agli investimenti da Camere di Commercio</t>
  </si>
  <si>
    <t>1.3.2.04.01.02.008</t>
  </si>
  <si>
    <t>Crediti da Contributi agli investimenti da Università</t>
  </si>
  <si>
    <t>1.3.2.04.01.02.009</t>
  </si>
  <si>
    <t>Crediti da Contributi agli investimenti da Parchi nazionali e consorzi ed enti autonomi gestori di parchi e aree naturali protette</t>
  </si>
  <si>
    <t>1.3.2.04.01.02.010</t>
  </si>
  <si>
    <t>Crediti da Contributi agli investimenti da Autorità Portuali</t>
  </si>
  <si>
    <t>1.3.2.04.01.02.011</t>
  </si>
  <si>
    <t>Crediti da Contributi agli investimenti da Aziende sanitarie locali</t>
  </si>
  <si>
    <t>1.3.2.04.01.02.012</t>
  </si>
  <si>
    <t>Crediti da Contributi agli investimenti da Aziende ospedaliere e Aziende ospedaliere universitarie integrate con il SSN</t>
  </si>
  <si>
    <t>1.3.2.04.01.02.013</t>
  </si>
  <si>
    <t>Crediti da Contributi agli investimenti da Policlinici</t>
  </si>
  <si>
    <t>1.3.2.04.01.02.014</t>
  </si>
  <si>
    <t>Crediti da Contributi agli investimenti da Istituti di ricovero e cura a carattere scientifico pubblici</t>
  </si>
  <si>
    <t>1.3.2.04.01.02.015</t>
  </si>
  <si>
    <t>Crediti da Contributi agli investimenti da altre Amministrazioni Locali produttrici di servizi sanitari</t>
  </si>
  <si>
    <t>1.3.2.04.01.02.016</t>
  </si>
  <si>
    <t>Crediti da Contributi agli investimenti da Agenzie regionali per le erogazioni in agricoltura</t>
  </si>
  <si>
    <t>1.3.2.04.01.02.017</t>
  </si>
  <si>
    <t>Crediti da Contributi agli investimenti da altri enti e agenzie regionali e sub regionali</t>
  </si>
  <si>
    <t>1.3.2.04.01.02.018</t>
  </si>
  <si>
    <t>Crediti da Contributi agli investimenti da Consorzi di enti locali</t>
  </si>
  <si>
    <t>1.3.2.04.01.02.019</t>
  </si>
  <si>
    <t>Crediti da Contributi agli investimenti da Fondazioni e istituzioni liriche locali e da teatri stabili di iniziativa pubblica</t>
  </si>
  <si>
    <t>1.3.2.04.01.02.999</t>
  </si>
  <si>
    <t>Crediti da Contributi agli investimenti da altre Amministrazioni Locali n.a.c.</t>
  </si>
  <si>
    <t>1.3.2.04.01.03</t>
  </si>
  <si>
    <t>Crediti per contributi agli investimenti da Enti di Previdenza</t>
  </si>
  <si>
    <t>1.3.2.04.01.03.001</t>
  </si>
  <si>
    <t>Crediti da Contributi agli investimenti da INPS</t>
  </si>
  <si>
    <t>1.3.2.04.01.03.002</t>
  </si>
  <si>
    <t>Crediti da Contributi agli investimenti da INAIL</t>
  </si>
  <si>
    <t>1.3.2.04.01.03.999</t>
  </si>
  <si>
    <t>Crediti da Contributi agli investimenti da altri Enti di Previdenza n.a.c.</t>
  </si>
  <si>
    <t>1.3.2.04.01.04</t>
  </si>
  <si>
    <t>Crediti per contributi agli investimenti da unità locali di amministrazioni centrali</t>
  </si>
  <si>
    <t>1.3.2.04.01.04.001</t>
  </si>
  <si>
    <t>Crediti da Contributi agli investimenti interni da organismi interni e/o unità locali della amministrazione</t>
  </si>
  <si>
    <t>1.3.2.04.01.05</t>
  </si>
  <si>
    <t>Crediti da Contributi agli investimenti direttamente destinati al rimborso di prestiti da amministrazioni centrali</t>
  </si>
  <si>
    <t>1.3.2.04.01.05.001</t>
  </si>
  <si>
    <t>Crediti da Contributi agli investimenti direttamente destinati al rimborso di prestiti da Ministeri</t>
  </si>
  <si>
    <t>1.3.2.04.01.05.002</t>
  </si>
  <si>
    <t>Crediti da Contributi agli investimenti direttamente destinati al rimborso di prestiti da Ministero dell'Istruzione - Istituzioni Scolastiche</t>
  </si>
  <si>
    <t>1.3.2.04.01.05.003</t>
  </si>
  <si>
    <t>Crediti da Contributi agli investimenti direttamente destinati al rimborso di prestiti da Presidenza del Consiglio dei Ministri</t>
  </si>
  <si>
    <t>1.3.2.04.01.05.004</t>
  </si>
  <si>
    <t>Crediti da Contributi agli investimenti direttamente destinati al rimborso di prestiti da Organi Costituzionali e di rilievo costituzionale</t>
  </si>
  <si>
    <t>1.3.2.04.01.05.005</t>
  </si>
  <si>
    <t>Crediti da Contributi agli investimenti direttamente destinati al rimborso di prestiti da Agenzie Fiscali</t>
  </si>
  <si>
    <t>1.3.2.04.01.05.006</t>
  </si>
  <si>
    <t>Crediti da Contributi agli investimenti direttamente destinati al rimborso di prestiti da enti di regolazione dell'attività economica</t>
  </si>
  <si>
    <t>1.3.2.04.01.05.007</t>
  </si>
  <si>
    <t>Crediti da Contributi agli investimenti direttamente destinati al rimborso di prestiti da Gruppo Equitalia</t>
  </si>
  <si>
    <t>1.3.2.04.01.05.008</t>
  </si>
  <si>
    <t>Crediti da Contributi agli investimenti direttamente destinati al rimborso di prestiti da Anas S.p.A.</t>
  </si>
  <si>
    <t>1.3.2.04.01.05.009</t>
  </si>
  <si>
    <t>Crediti da Contributi agli investimenti direttamente destinati al rimborso di prestiti da altri enti centrali produttori di servizi economici</t>
  </si>
  <si>
    <t>1.3.2.04.01.05.010</t>
  </si>
  <si>
    <t>Crediti da Contributi agli investimenti direttamente destinati al rimborso di prestiti da autorità amministrative indipendenti</t>
  </si>
  <si>
    <t>1.3.2.04.01.05.011</t>
  </si>
  <si>
    <t>Crediti da Contributi agli investimenti direttamente destinati al rimborso di prestiti da enti centrali a struttura associativa</t>
  </si>
  <si>
    <t>1.3.2.04.01.05.012</t>
  </si>
  <si>
    <t>Crediti da Contributi agli investimenti direttamente destinati al rimborso di prestiti da enti centrali produttori di servizi assistenziali, ricreativi e culturali</t>
  </si>
  <si>
    <t>1.3.2.04.01.05.013</t>
  </si>
  <si>
    <t>Crediti da Contributi agli investimenti direttamente destinati al rimborso di prestiti da enti e istituzioni centrali di ricerca e Istituti e stazioni sperimentali per la ricerca</t>
  </si>
  <si>
    <t>1.3.2.04.01.05.999</t>
  </si>
  <si>
    <t>Crediti da Contributi agli investimenti direttamente destinati al rimborso di prestiti da altre Amministrazioni Centrali n.a.c.</t>
  </si>
  <si>
    <t>1.3.2.04.01.06</t>
  </si>
  <si>
    <t>Crediti da Contributi agli investimenti direttamente destinati al rimborso di prestiti da amministrazioni locali</t>
  </si>
  <si>
    <t>1.3.2.04.01.06.001</t>
  </si>
  <si>
    <t>Crediti da Contributi agli investimenti direttamente destinati al rimborso di prestiti da Regioni e province autonome</t>
  </si>
  <si>
    <t>1.3.2.04.01.06.002</t>
  </si>
  <si>
    <t>Crediti da Contributi agli investimenti direttamente destinati al rimborso di prestiti da Province</t>
  </si>
  <si>
    <t>1.3.2.04.01.06.003</t>
  </si>
  <si>
    <t>Crediti da Contributi agli investimenti direttamente destinati al rimborso di prestiti da Comuni</t>
  </si>
  <si>
    <t>1.3.2.04.01.06.004</t>
  </si>
  <si>
    <t>Crediti da Contributi agli investimenti direttamente destinati al rimborso di prestiti da Città metropolitane e Roma capitale</t>
  </si>
  <si>
    <t>1.3.2.04.01.06.005</t>
  </si>
  <si>
    <t>Crediti da Contributi agli investimenti direttamente destinati al rimborso di prestiti da Unioni di Comuni</t>
  </si>
  <si>
    <t>1.3.2.04.01.06.006</t>
  </si>
  <si>
    <t>Crediti da Contributi agli investimenti direttamente destinati al rimborso di prestiti da Comunità Montane</t>
  </si>
  <si>
    <t>1.3.2.04.01.06.007</t>
  </si>
  <si>
    <t>Crediti da Contributi agli investimenti direttamente destinati al rimborso di prestiti da Camere di Commercio</t>
  </si>
  <si>
    <t>1.3.2.04.01.06.008</t>
  </si>
  <si>
    <t>Crediti da Contributi agli investimenti direttamente destinati al rimborso di prestiti da Università</t>
  </si>
  <si>
    <t>1.3.2.04.01.06.009</t>
  </si>
  <si>
    <t>Crediti da Contributi agli investimenti direttamente destinati al rimborso di prestiti da Parchi nazionali e consorzi ed enti autonomi gestori di parchi e aree naturali protette</t>
  </si>
  <si>
    <t>1.3.2.04.01.06.010</t>
  </si>
  <si>
    <t>Crediti da Contributi agli investimenti direttamente destinati al rimborso di prestiti da Autorità Portuali</t>
  </si>
  <si>
    <t>1.3.2.04.01.06.011</t>
  </si>
  <si>
    <t>Crediti da Contributi agli investimenti direttamente destinati al rimborso di prestiti da Aziende sanitarie locali</t>
  </si>
  <si>
    <t>1.3.2.04.01.06.012</t>
  </si>
  <si>
    <t>Crediti da Contributi agli investimenti direttamente destinati al rimborso di prestiti da Aziende ospedaliere e Aziende ospedaliere universitarie integrate con il SSN</t>
  </si>
  <si>
    <t>1.3.2.04.01.06.013</t>
  </si>
  <si>
    <t>Crediti da Contributi agli investimenti direttamente destinati al rimborso di prestiti da Policlinici</t>
  </si>
  <si>
    <t>1.3.2.04.01.06.014</t>
  </si>
  <si>
    <t>Crediti da Contributi agli investimenti direttamente destinati al rimborso di prestiti da Istituti di ricovero e cura a carattere scientifico pubblici</t>
  </si>
  <si>
    <t>1.3.2.04.01.06.015</t>
  </si>
  <si>
    <t>Crediti da Contributi agli investimenti direttamente destinati al rimborso di prestiti da altre Amministrazioni Locali produttrici di servizi sanitari</t>
  </si>
  <si>
    <t>1.3.2.04.01.06.016</t>
  </si>
  <si>
    <t>Crediti da Contributi agli investimenti direttamente destinati al rimborso di prestiti da Agenzie regionali per le erogazioni in agricoltura</t>
  </si>
  <si>
    <t>1.3.2.04.01.06.017</t>
  </si>
  <si>
    <t>Crediti da Contributi agli investimenti direttamente destinati al rimborso di prestiti da altri enti e agenzie regionali e sub regionali</t>
  </si>
  <si>
    <t>1.3.2.04.01.06.018</t>
  </si>
  <si>
    <t>Crediti da Contributi agli investimenti direttamente destinati al rimborso di prestiti da Consorzi di enti locali</t>
  </si>
  <si>
    <t>1.3.2.04.01.06.019</t>
  </si>
  <si>
    <t>Crediti da Contributi agli investimenti direttamente destinati al rimborso di prestiti da Fondazioni e istituzioni liriche locali e da teatri stabili di iniziativa pubblica</t>
  </si>
  <si>
    <t>1.3.2.04.01.06.999</t>
  </si>
  <si>
    <t>Crediti da Contributi agli investimenti direttamente destinati al rimborso di prestiti da altre Amministrazioni Locali n.a.c.</t>
  </si>
  <si>
    <t>1.3.2.04.01.07</t>
  </si>
  <si>
    <t>Crediti da Contributi agli investimenti direttamente destinati al rimborso di prestiti da enti di previdenza</t>
  </si>
  <si>
    <t>1.3.2.04.01.07.001</t>
  </si>
  <si>
    <t>Crediti da Contributi agli investimenti direttamente destinati al rimborso di prestiti da INPS</t>
  </si>
  <si>
    <t>1.3.2.04.01.07.002</t>
  </si>
  <si>
    <t>Crediti da Contributi agli investimenti direttamente destinati al rimborso di prestiti da INAIL</t>
  </si>
  <si>
    <t>1.3.2.04.01.07.999</t>
  </si>
  <si>
    <t>Crediti da Contributi agli investimenti direttamente destinati al rimborso di prestiti da altri Enti di Previdenza n.a.c.</t>
  </si>
  <si>
    <t>1.3.2.04.01.08</t>
  </si>
  <si>
    <t>Crediti da Contributi agli investimenti direttamente destinati al rimborso di prestiti da organismi interni e/o unità locali della amministrazione</t>
  </si>
  <si>
    <t>1.3.2.04.01.08.001</t>
  </si>
  <si>
    <t>1.3.2.04.02</t>
  </si>
  <si>
    <t>Crediti per contributi agli investimenti da imprese controllate</t>
  </si>
  <si>
    <t>1.3.2.04.02.01</t>
  </si>
  <si>
    <t>1.3.2.04.02.01.001</t>
  </si>
  <si>
    <t>Crediti da Contributi agli investimenti da imprese controllate</t>
  </si>
  <si>
    <t>1.3.2.04.03</t>
  </si>
  <si>
    <t>Crediti per contributi agli investimenti da imprese partecipate</t>
  </si>
  <si>
    <t>1.3.2.04.03.01</t>
  </si>
  <si>
    <t>1.3.2.04.03.01.001</t>
  </si>
  <si>
    <t>Crediti da Contributi agli investimenti da altre imprese partecipate</t>
  </si>
  <si>
    <t>1.3.2.04.04</t>
  </si>
  <si>
    <t>Crediti per contributi agli investimenti da altri soggetti</t>
  </si>
  <si>
    <t>1.3.2.04.04.01</t>
  </si>
  <si>
    <t>Crediti per contributi agli investimenti da famiglie</t>
  </si>
  <si>
    <t>1.3.2.04.04.01.001</t>
  </si>
  <si>
    <t>Crediti da Contributi agli investimenti da Famiglie</t>
  </si>
  <si>
    <t>1.3.2.04.04.02</t>
  </si>
  <si>
    <t>Crediti per contributi agli investimenti da altre imprese</t>
  </si>
  <si>
    <t>1.3.2.04.04.02.001</t>
  </si>
  <si>
    <t>Crediti da Contributi agli investimenti da altre Imprese</t>
  </si>
  <si>
    <t>1.3.2.04.04.03</t>
  </si>
  <si>
    <t>Crediti per contributi agli investimenti da ISP</t>
  </si>
  <si>
    <t>1.3.2.04.04.03.001</t>
  </si>
  <si>
    <t>Crediti da Contributi agli investimenti da Istituzioni Sociali Private</t>
  </si>
  <si>
    <t>1.3.2.04.04.04</t>
  </si>
  <si>
    <t>Crediti per contributi agli investimenti dalla UE e dal Resto del Mondo</t>
  </si>
  <si>
    <t>1.3.2.04.04.04.001</t>
  </si>
  <si>
    <t>Crediti da Fondo europeo agricolo per lo sviluppo rurale (FEASR)</t>
  </si>
  <si>
    <t>1.3.2.04.04.04.002</t>
  </si>
  <si>
    <t>Crediti da Fondo europeo per la pesca (FEP)</t>
  </si>
  <si>
    <t>1.3.2.04.04.04.003</t>
  </si>
  <si>
    <t>Crediti da Fondo europeo di sviluppo regionale (FESR)</t>
  </si>
  <si>
    <t>1.3.2.04.04.04.004</t>
  </si>
  <si>
    <t>Crediti da Fondo Sociale Europeo (FSE)</t>
  </si>
  <si>
    <t>1.3.2.04.04.04.005</t>
  </si>
  <si>
    <t>Crediti da Fondo Europeo Agricolo di Orientamento e di Garanzia</t>
  </si>
  <si>
    <t>1.3.2.04.04.04.006</t>
  </si>
  <si>
    <t>Crediti da Strumento finanziario di orientamento della pesca (SFOP)</t>
  </si>
  <si>
    <t>1.3.2.04.04.04.007</t>
  </si>
  <si>
    <t>Crediti da Contributi agli investimenti dal Resto del Mondo</t>
  </si>
  <si>
    <t>1.3.2.04.04.04.999</t>
  </si>
  <si>
    <t>Crediti da Altri contributi agli investimenti dall'Unione Europea</t>
  </si>
  <si>
    <t>1.3.2.04.05</t>
  </si>
  <si>
    <t>Crediti per contributi agli investimenti direttamente destinati al rimborso di prestiti da imprese controllate</t>
  </si>
  <si>
    <t>1.3.2.04.05.01</t>
  </si>
  <si>
    <t>1.3.2.04.05.01.001</t>
  </si>
  <si>
    <t>Crediti da Contributi agli investimenti direttamente destinati al rimborso di prestiti  da imprese controllate</t>
  </si>
  <si>
    <t>1.3.2.04.06</t>
  </si>
  <si>
    <t>Crediti per contributi agli investimenti direttamente destinati al rimborso di prestiti da imprese partecipate</t>
  </si>
  <si>
    <t>1.3.2.04.06.01</t>
  </si>
  <si>
    <t>1.3.2.04.06.01.001</t>
  </si>
  <si>
    <t>Crediti da Contributi agli investimenti direttamente destinati al rimborso di prestiti  da altre imprese partecipate</t>
  </si>
  <si>
    <t>1.3.2.04.07</t>
  </si>
  <si>
    <t>Crediti per contributi agli investimenti direttamente destinati al rimborso di prestiti da altri soggetti</t>
  </si>
  <si>
    <t>1.3.2.04.07.01</t>
  </si>
  <si>
    <t>Crediti per contributi agli investimenti direttamente destinati al rimborso di prestiti da famiglie</t>
  </si>
  <si>
    <t>1.3.2.04.07.01.001</t>
  </si>
  <si>
    <t>Crediti da Contributi agli investimenti direttamente destinati al rimborso di prestiti  da Famiglie</t>
  </si>
  <si>
    <t>1.3.2.04.07.02</t>
  </si>
  <si>
    <t>Crediti per contributi agli investimenti direttamente destinati al rimborso di prestiti da altre imprese</t>
  </si>
  <si>
    <t>1.3.2.04.07.02.001</t>
  </si>
  <si>
    <t>Crediti da Contributi agli investimenti direttamente destinati al rimborso di prestiti  da altre Imprese</t>
  </si>
  <si>
    <t>1.3.2.04.07.03</t>
  </si>
  <si>
    <t>Crediti per contributi agli investimenti direttamente destinati al rimborso di prestiti da ISP</t>
  </si>
  <si>
    <t>1.3.2.04.07.03.001</t>
  </si>
  <si>
    <t>Crediti da Contributi agli investimenti direttamente destinati al rimborso di prestiti  da Istituzioni Sociali Private</t>
  </si>
  <si>
    <t>1.3.2.04.07.04</t>
  </si>
  <si>
    <t>Crediti per contributi agli investimenti direttamente destinati al rimborso di prestiti dalla UE e dal Resto del Mondo</t>
  </si>
  <si>
    <t>1.3.2.04.07.04.001</t>
  </si>
  <si>
    <t>Crediti da Contributi agli investimenti direttamente destinati al rimborso di prestiti  dall'Unione Europea</t>
  </si>
  <si>
    <t>1.3.2.04.07.04.002</t>
  </si>
  <si>
    <t>Crediti da Contributi agli investimenti direttamente destinati al rimborso di prestiti  dal Resto del Mondo</t>
  </si>
  <si>
    <t>1.3.2.05</t>
  </si>
  <si>
    <t>Crediti per altri trasferimenti in conto capitale</t>
  </si>
  <si>
    <t>1.3.2.05.01</t>
  </si>
  <si>
    <t>Crediti per trasferimenti in conto capitale per assunzione di debiti da parte di Amministrazioni pubbliche</t>
  </si>
  <si>
    <t>1.3.2.05.01.01</t>
  </si>
  <si>
    <t>Crediti per trasferimenti in conto capitale per assunzione di debiti da parte di Amministrazioni centrali</t>
  </si>
  <si>
    <t>1.3.2.05.01.01.001</t>
  </si>
  <si>
    <t>Crediti da Trasferimenti in conto capitale per assunzione di debiti dell'amministrazione da parte di Ministeri</t>
  </si>
  <si>
    <t>1.3.2.05.01.01.003</t>
  </si>
  <si>
    <t>Crediti da Trasferimenti in conto capitale per assunzione di debiti dell'amministrazione da parte di Presidenza del Consiglio dei Ministri</t>
  </si>
  <si>
    <t>1.3.2.05.01.01.004</t>
  </si>
  <si>
    <t>Crediti da Trasferimenti in conto capitale per assunzione di debiti dell'amministrazione da parte di Organi Costituzionali e di rilievo costituzionale</t>
  </si>
  <si>
    <t>1.3.2.05.01.01.005</t>
  </si>
  <si>
    <t>Crediti da Trasferimenti in conto capitale per assunzione di debiti dell'amministrazione da parte di Agenzie Fiscali</t>
  </si>
  <si>
    <t>1.3.2.05.01.01.006</t>
  </si>
  <si>
    <t>Crediti da Trasferimenti in conto capitale per assunzione di debiti dell'amministrazione da parte di enti di regolazione dell'attività economica</t>
  </si>
  <si>
    <t>1.3.2.05.01.01.007</t>
  </si>
  <si>
    <t>Crediti da Trasferimenti in conto capitale per assunzione di debiti dell'amministrazione da parte di Gruppo Equitalia</t>
  </si>
  <si>
    <t>1.3.2.05.01.01.008</t>
  </si>
  <si>
    <t>Crediti da Trasferimenti in conto capitale per assunzione di debiti dell'amministrazione da parte di Anas S.p.A.</t>
  </si>
  <si>
    <t>1.3.2.05.01.01.009</t>
  </si>
  <si>
    <t>Crediti da Trasferimenti in conto capitale per assunzione di debiti dell'amministrazione da parte di altri enti centrali produttori di servizi economici</t>
  </si>
  <si>
    <t>1.3.2.05.01.01.010</t>
  </si>
  <si>
    <t>Crediti da Trasferimenti in conto capitale per assunzione di debiti dell'amministrazione da parte di autorità amministrative indipendenti</t>
  </si>
  <si>
    <t>1.3.2.05.01.01.011</t>
  </si>
  <si>
    <t>Crediti da Trasferimenti in conto capitale per assunzione di debiti dell'amministrazione da parte di enti centrali a struttura associativa</t>
  </si>
  <si>
    <t>1.3.2.05.01.01.012</t>
  </si>
  <si>
    <t>Crediti da Trasferimenti in conto capitale per assunzione di debiti dell'amministrazione da parte di enti centrali produttori di servizi assistenziali, ricreativi e culturali</t>
  </si>
  <si>
    <t>1.3.2.05.01.01.013</t>
  </si>
  <si>
    <t>Crediti da Trasferimenti in conto capitale per assunzione di debiti dell'amministrazione da parte di enti e istituzioni centrali di ricerca e Istituti e stazioni sperimentali per la ricerca</t>
  </si>
  <si>
    <t>1.3.2.05.01.01.999</t>
  </si>
  <si>
    <t>Crediti da Trasferimenti in conto capitale per assunzione di debiti dell'amministrazione da parte di altre Amministrazioni Centrali n.a.c.</t>
  </si>
  <si>
    <t>1.3.2.05.01.02</t>
  </si>
  <si>
    <t>Crediti per trasferimenti in conto capitale per assunzione di debiti da parte di Amministrazioni locali</t>
  </si>
  <si>
    <t>1.3.2.05.01.02.001</t>
  </si>
  <si>
    <t>Crediti da Trasferimenti in conto capitale per assunzione di debiti dell'amministrazione da parte di Regioni e province autonome</t>
  </si>
  <si>
    <t>1.3.2.05.01.02.002</t>
  </si>
  <si>
    <t>Crediti da Trasferimenti in conto capitale per assunzione di debiti dell'amministrazione da parte di Province</t>
  </si>
  <si>
    <t>1.3.2.05.01.02.003</t>
  </si>
  <si>
    <t>Crediti da Trasferimenti in conto capitale per assunzione di debiti dell'amministrazione da parte di Comuni</t>
  </si>
  <si>
    <t>1.3.2.05.01.02.004</t>
  </si>
  <si>
    <t>Crediti da Trasferimenti in conto capitale per assunzione di debiti dell'amministrazione da parte di Città metropolitane e Roma capitale</t>
  </si>
  <si>
    <t>1.3.2.05.01.02.005</t>
  </si>
  <si>
    <t>Crediti da Trasferimenti in conto capitale per assunzione di debiti dell'amministrazione da parte di Unioni di Comuni</t>
  </si>
  <si>
    <t>1.3.2.05.01.02.006</t>
  </si>
  <si>
    <t>Crediti da Trasferimenti in conto capitale per assunzione di debiti dell'amministrazione da parte di Comunità Montane</t>
  </si>
  <si>
    <t>1.3.2.05.01.02.007</t>
  </si>
  <si>
    <t>Crediti da Trasferimenti in conto capitale per assunzione di debiti dell'amministrazione da parte di Camere di Commercio</t>
  </si>
  <si>
    <t>1.3.2.05.01.02.008</t>
  </si>
  <si>
    <t>Crediti da Trasferimenti in conto capitale per assunzione di debiti dell'amministrazione da parte di Università</t>
  </si>
  <si>
    <t>1.3.2.05.01.02.009</t>
  </si>
  <si>
    <t>Crediti da Trasferimenti in conto capitale per assunzione di debiti dell'amministrazione da parte di Parchi nazionali e consorzi ed enti autonomi gestori di parchi e aree naturali protette</t>
  </si>
  <si>
    <t>1.3.2.05.01.02.010</t>
  </si>
  <si>
    <t>Crediti da Trasferimenti in conto capitale per assunzione di debiti dell'amministrazione da parte di Autorità Portuali</t>
  </si>
  <si>
    <t>1.3.2.05.01.02.011</t>
  </si>
  <si>
    <t>Crediti da Trasferimenti in conto capitale per assunzione di debiti dell'amministrazione da parte di Aziende sanitarie locali</t>
  </si>
  <si>
    <t>1.3.2.05.01.02.012</t>
  </si>
  <si>
    <t>Crediti da Trasferimenti in conto capitale per assunzione di debiti dell'amministrazione da parte di Aziende ospedaliere e Aziende ospedaliere universitarie integrate con il SSN</t>
  </si>
  <si>
    <t>1.3.2.05.01.02.013</t>
  </si>
  <si>
    <t>Crediti da Trasferimenti in conto capitale per assunzione di debiti dell'amministrazione da parte di Policlinici</t>
  </si>
  <si>
    <t>1.3.2.05.01.02.014</t>
  </si>
  <si>
    <t>Crediti da Trasferimenti in conto capitale per assunzione di debiti dell'amministrazione da parte di Istituti di ricovero e cura a carattere scientifico pubblici</t>
  </si>
  <si>
    <t>1.3.2.05.01.02.015</t>
  </si>
  <si>
    <t>Crediti da Trasferimenti in conto capitale per assunzione di debiti dell'amministrazione da parte di altre Amministrazioni Locali produttrici di servizi sanitari</t>
  </si>
  <si>
    <t>1.3.2.05.01.02.016</t>
  </si>
  <si>
    <t>Crediti da Trasferimenti in conto capitale per assunzione di debiti dell'amministrazione da parte di Agenzie regionali per le erogazioni in agricoltura</t>
  </si>
  <si>
    <t>1.3.2.05.01.02.017</t>
  </si>
  <si>
    <t>Crediti da Trasferimenti in conto capitale per assunzione di debiti dell'amministrazione da parte di altri enti e agenzie regionali e sub regionali</t>
  </si>
  <si>
    <t>1.3.2.05.01.02.018</t>
  </si>
  <si>
    <t>Crediti da Trasferimenti in conto capitale per assunzione di debiti dell'amministrazione da parte di Consorzi di enti locali</t>
  </si>
  <si>
    <t>1.3.2.05.01.02.019</t>
  </si>
  <si>
    <t>Crediti da Trasferimenti in conto capitale per assunzione di debiti dell'amministrazione da parte di Fondazioni e istituzioni liriche locali e a Teatri stabili di iniziativa pubblica</t>
  </si>
  <si>
    <t>1.3.2.05.01.02.999</t>
  </si>
  <si>
    <t>Crediti da Trasferimenti in conto capitale per assunzione di debiti dell'amministrazione da parte di altre Amministrazioni Locali n.a.c.</t>
  </si>
  <si>
    <t>1.3.2.05.01.03</t>
  </si>
  <si>
    <t>Crediti per trasferimenti in conto capitale per assunzione di debiti da parte di enti di previdenza</t>
  </si>
  <si>
    <t>1.3.2.05.01.03.001</t>
  </si>
  <si>
    <t>Crediti da Trasferimenti in conto capitale per assunzione di debiti dell'amministrazione da parte di INPS</t>
  </si>
  <si>
    <t>1.3.2.05.01.03.002</t>
  </si>
  <si>
    <t>Crediti da Trasferimenti in conto capitale per assunzione di debiti dell'amministrazione da parte di INAIL</t>
  </si>
  <si>
    <t>1.3.2.05.01.03.999</t>
  </si>
  <si>
    <t>Crediti da Trasferimenti in conto capitale per assunzione di debiti dell'amministrazione da parte di altri Enti di Previdenza n.a.c.</t>
  </si>
  <si>
    <t>1.3.2.05.01.04</t>
  </si>
  <si>
    <t>Crediti per trasferimenti in conto capitale per assunzione di debiti da parte di unità locali dell'amministrazione</t>
  </si>
  <si>
    <t>1.3.2.05.01.04.001</t>
  </si>
  <si>
    <t>Crediti da Trasferimenti in conto capitale per assunzione di debiti dell'amministrazione da parte di organismi interni e/o unità locali della amministrazione</t>
  </si>
  <si>
    <t>1.3.2.05.02</t>
  </si>
  <si>
    <t>Crediti per trasferimenti in conto capitale per assunzione di debiti dell'amministrazione da parte di imprese controllate</t>
  </si>
  <si>
    <t>1.3.2.05.02.01</t>
  </si>
  <si>
    <t>Crediti da Trasferimenti in conto capitale per assunzione di debiti dell'amministrazione da parte di imprese controllate</t>
  </si>
  <si>
    <t>1.3.2.05.02.01.001</t>
  </si>
  <si>
    <t>1.3.2.05.03</t>
  </si>
  <si>
    <t>Crediti per trasferimenti in conto capitale per assunzione di debiti dell'amministrazione da parte di imprese partecipate</t>
  </si>
  <si>
    <t>1.3.2.05.03.01</t>
  </si>
  <si>
    <t>Crediti da Trasferimenti in conto capitale per assunzione di debiti dell'amministrazione da parte di imprese partecipate</t>
  </si>
  <si>
    <t>1.3.2.05.03.01.001</t>
  </si>
  <si>
    <t>Crediti da Trasferimenti in conto capitale per assunzione di debiti dell'amministrazione da parte di altre imprese partecipate</t>
  </si>
  <si>
    <t>1.3.2.05.04</t>
  </si>
  <si>
    <t>Crediti per trasferimenti in conto capitale per assunzione di debiti dell'amministrazione da parte di altri soggetti</t>
  </si>
  <si>
    <t>1.3.2.05.04.01</t>
  </si>
  <si>
    <t>Crediti da Trasferimenti in conto capitale per assunzione di debiti dell'amministrazione da parte di altre Imprese</t>
  </si>
  <si>
    <t>1.3.2.05.04.01.001</t>
  </si>
  <si>
    <t>1.3.2.05.04.02</t>
  </si>
  <si>
    <t>Crediti per trasferimenti in conto capitale per assunzione di debiti dell'amministrazione dalla UE e dal Resto del Mondo</t>
  </si>
  <si>
    <t>1.3.2.05.04.02.001</t>
  </si>
  <si>
    <t>Crediti da Trasferimenti in conto capitale per assunzione di debiti dell'amministrazione da parte dell'Unione Europea</t>
  </si>
  <si>
    <t>1.3.2.05.04.02.002</t>
  </si>
  <si>
    <t>Crediti da Trasferimenti in conto capitale per assunzione di debiti dell'amministrazione da parte del Resto del Mondo</t>
  </si>
  <si>
    <t>1.3.2.05.05</t>
  </si>
  <si>
    <t>Crediti per trasferimenti in conto capitale per cancellazione di crediti verso l'amministrazione da parte di Amministrazioni pubbliche</t>
  </si>
  <si>
    <t>1.3.2.05.05.01</t>
  </si>
  <si>
    <t>Crediti per trasferimenti in conto capitale per cancellazione di crediti verso l'amministrazione da parte di Amministrazioni centrali</t>
  </si>
  <si>
    <t>1.3.2.05.05.01.001</t>
  </si>
  <si>
    <t>Crediti da Trasferimenti in conto capitale da parte di Ministeri per cancellazione di debiti dell'amministrazione</t>
  </si>
  <si>
    <t>1.3.2.05.05.01.003</t>
  </si>
  <si>
    <t>Crediti da Trasferimenti in conto capitale da parte di Presidenza del Consiglio dei Ministri per cancellazione di debiti dell'amministrazione</t>
  </si>
  <si>
    <t>1.3.2.05.05.01.004</t>
  </si>
  <si>
    <t>Crediti da Trasferimenti in conto capitale da parte di Organi Costituzionali e di rilievo costituzionale per cancellazione di debiti dell'amministrazione</t>
  </si>
  <si>
    <t>1.3.2.05.05.01.005</t>
  </si>
  <si>
    <t>Crediti da Trasferimenti in conto capitale da parte di Agenzie Fiscali per cancellazione di debiti dell'amministrazione</t>
  </si>
  <si>
    <t>1.3.2.05.05.01.006</t>
  </si>
  <si>
    <t>Crediti da Trasferimenti in conto capitale da parte di enti di regolazione dell'attività economica per cancellazione di debiti dell'amministrazione</t>
  </si>
  <si>
    <t>1.3.2.05.05.01.007</t>
  </si>
  <si>
    <t>Crediti da Trasferimenti in conto capitale da parte di Gruppo Equitalia per cancellazione di debiti dell'amministrazione</t>
  </si>
  <si>
    <t>1.3.2.05.05.01.008</t>
  </si>
  <si>
    <t>Crediti da Trasferimenti in conto capitale da parte di Anas S.p.A. per cancellazione di debiti dell'amministrazione</t>
  </si>
  <si>
    <t>1.3.2.05.05.01.009</t>
  </si>
  <si>
    <t>Crediti da Trasferimenti in conto capitale da parte di altri enti centrali produttori di servizi economici per cancellazione di debiti dell'amministrazione</t>
  </si>
  <si>
    <t>1.3.2.05.05.01.010</t>
  </si>
  <si>
    <t>Crediti da Trasferimenti in conto capitale da parte di autorità amministrative indipendenti per cancellazione di debiti dell'amministrazione</t>
  </si>
  <si>
    <t>1.3.2.05.05.01.011</t>
  </si>
  <si>
    <t>Crediti da Trasferimenti in conto capitale da parte di enti centrali a struttura associativa per cancellazione di debiti dell'amministrazione</t>
  </si>
  <si>
    <t>1.3.2.05.05.01.012</t>
  </si>
  <si>
    <t>Crediti da Trasferimenti in conto capitale da parte di enti centrali produttori di servizi assistenziali, ricreativi e culturali per cancellazione di debiti dell'amministrazione</t>
  </si>
  <si>
    <t>1.3.2.05.05.01.013</t>
  </si>
  <si>
    <t>Crediti da Trasferimenti in conto capitale da parte di enti e istituzioni centrali di ricerca e Istituti e stazioni sperimentali per la ricerca per cancellazione di debiti dell'amministrazione</t>
  </si>
  <si>
    <t>1.3.2.05.05.01.999</t>
  </si>
  <si>
    <t>Crediti da Trasferimenti in conto capitale da parte di altre Amministrazioni Centrali n.a.c. per cancellazione di debiti dell'amministrazione</t>
  </si>
  <si>
    <t>1.3.2.05.05.02</t>
  </si>
  <si>
    <t>Crediti per trasferimenti in conto capitale per cancellazione di crediti verso l'amministrazione da parte di Amministrazioni locali</t>
  </si>
  <si>
    <t>1.3.2.05.05.02.001</t>
  </si>
  <si>
    <t>Crediti da Trasferimenti in conto capitale da parte di Regioni e province autonome per cancellazione di debiti dell'amministrazione</t>
  </si>
  <si>
    <t>1.3.2.05.05.02.002</t>
  </si>
  <si>
    <t>Crediti da Trasferimenti in conto capitale da parte di Province per cancellazione di debiti dell'amministrazione</t>
  </si>
  <si>
    <t>1.3.2.05.05.02.003</t>
  </si>
  <si>
    <t>Crediti da Trasferimenti in conto capitale da parte di Comuni per cancellazione di debiti dell'amministrazione</t>
  </si>
  <si>
    <t>1.3.2.05.05.02.004</t>
  </si>
  <si>
    <t>Crediti da Trasferimenti in conto capitale da parte di Città metropolitane e Roma capitale per cancellazione di debiti dell'amministrazione</t>
  </si>
  <si>
    <t>1.3.2.05.05.02.005</t>
  </si>
  <si>
    <t>Crediti da Trasferimenti in conto capitale da parte di Unioni di Comuni per cancellazione di debiti dell'amministrazione</t>
  </si>
  <si>
    <t>1.3.2.05.05.02.006</t>
  </si>
  <si>
    <t>Crediti da Trasferimenti in conto capitale da parte di Comunità Montane per cancellazione di debiti dell'amministrazione</t>
  </si>
  <si>
    <t>1.3.2.05.05.02.007</t>
  </si>
  <si>
    <t>Crediti da Trasferimenti in conto capitale da parte di Camere di Commercio per cancellazione di debiti dell'amministrazione</t>
  </si>
  <si>
    <t>1.3.2.05.05.02.008</t>
  </si>
  <si>
    <t>Crediti da Trasferimenti in conto capitale da parte di Università per cancellazione di debiti dell'amministrazione</t>
  </si>
  <si>
    <t>1.3.2.05.05.02.009</t>
  </si>
  <si>
    <t>Crediti da Trasferimenti in conto capitale da parte di Parchi nazionali e consorzi ed enti autonomi gestori di parchi e aree naturali protette per cancellazione di debiti dell'amministrazione</t>
  </si>
  <si>
    <t>1.3.2.05.05.02.010</t>
  </si>
  <si>
    <t>Crediti da Trasferimenti in conto capitale da parte di Autorità Portuali per cancellazione di debiti dell'amministrazione</t>
  </si>
  <si>
    <t>1.3.2.05.05.02.011</t>
  </si>
  <si>
    <t>Crediti da Trasferimenti in conto capitale da parte di Aziende sanitarie locali per cancellazione di debiti dell'amministrazione</t>
  </si>
  <si>
    <t>1.3.2.05.05.02.012</t>
  </si>
  <si>
    <t>Crediti da Trasferimenti in conto capitale da parte di Aziende ospedaliere e Aziende ospedaliere universitarie integrate con il SSN per cancellazione di debiti dell'amministrazione</t>
  </si>
  <si>
    <t>1.3.2.05.05.02.013</t>
  </si>
  <si>
    <t>Crediti da Trasferimenti in conto capitale da parte di Policlinici per cancellazione di debiti dell'amministrazione</t>
  </si>
  <si>
    <t>1.3.2.05.05.02.014</t>
  </si>
  <si>
    <t>Crediti da Trasferimenti in conto capitale da parte di Istituti di ricovero e cura a carattere scientifico pubblici per cancellazione di debiti dell'amministrazione</t>
  </si>
  <si>
    <t>1.3.2.05.05.02.015</t>
  </si>
  <si>
    <t>Crediti da Trasferimenti in conto capitale da parte di altre Amministrazioni Locali produttrici di servizi sanitari per cancellazione di debiti dell'amministrazione</t>
  </si>
  <si>
    <t>1.3.2.05.05.02.016</t>
  </si>
  <si>
    <t>Crediti da Trasferimenti in conto capitale da parte di Agenzie regionali per le erogazioni in agricoltura per cancellazione di debiti dell'amministrazione</t>
  </si>
  <si>
    <t>1.3.2.05.05.02.017</t>
  </si>
  <si>
    <t>Crediti da Trasferimenti in conto capitale da parte di altri enti e agenzie regionali e sub regionali per cancellazione di debiti dell'amministrazione</t>
  </si>
  <si>
    <t>1.3.2.05.05.02.018</t>
  </si>
  <si>
    <t>Crediti da Trasferimenti in conto capitale da parte di Consorzi di enti locali per cancellazione di debiti dell'amministrazione</t>
  </si>
  <si>
    <t>1.3.2.05.05.02.019</t>
  </si>
  <si>
    <t>Crediti da Trasferimenti in conto capitale da parte di Fondazioni e istituzioni liriche locali e a Teatri stabili di iniziativa pubblica per cancellazione di debiti dell'amministrazione</t>
  </si>
  <si>
    <t>1.3.2.05.05.02.999</t>
  </si>
  <si>
    <t>Crediti da Trasferimenti in conto capitale da parte di altre Amministrazioni Locali n.a.c. per cancellazione di debiti dell'amministrazione</t>
  </si>
  <si>
    <t>1.3.2.05.05.03</t>
  </si>
  <si>
    <t>Crediti per trasferimenti in conto capitale per cancellazione di crediti verso l'amministrazione da parte di enti di previdenza</t>
  </si>
  <si>
    <t>1.3.2.05.05.03.001</t>
  </si>
  <si>
    <t>Crediti da Trasferimenti in conto capitale da parte di INPS per cancellazione di debiti dell'amministrazione</t>
  </si>
  <si>
    <t>1.3.2.05.05.03.002</t>
  </si>
  <si>
    <t>Crediti da Trasferimenti in conto capitale da parte di INAIL per cancellazione di debiti dell'amministrazione</t>
  </si>
  <si>
    <t>1.3.2.05.05.03.999</t>
  </si>
  <si>
    <t>Crediti da Trasferimenti in conto capitale da parte di altri Enti di Previdenza n.a.c. per cancellazione di debiti dell'amministrazione</t>
  </si>
  <si>
    <t>1.3.2.05.05.04</t>
  </si>
  <si>
    <t>Crediti da Trasferimenti in conto capitale per cancellazione di crediti verso l'amministrazione da parte di organismi interni e/o unità locali della amministrazione</t>
  </si>
  <si>
    <t>1.3.2.05.05.04.001</t>
  </si>
  <si>
    <t>Crediti da Trasferimenti in conto capitale da parte di organismi interni e/o unità locali della amministrazione per cancellazione di debiti dell'amministrazione</t>
  </si>
  <si>
    <t>1.3.2.05.06</t>
  </si>
  <si>
    <t>Crediti per trasferimenti in conto capitale per cancellazione di crediti verso l'amministrazione da parte di imprese controllate</t>
  </si>
  <si>
    <t>1.3.2.05.06.01</t>
  </si>
  <si>
    <t>Crediti da Trasferimenti in conto capitale per cancellazione di crediti verso l'amministrazione da parte di imprese controllate</t>
  </si>
  <si>
    <t>1.3.2.05.06.01.001</t>
  </si>
  <si>
    <t>Crediti da Trasferimenti in conto capitale da parte di imprese controllate per cancellazione di debiti dell'amministrazione</t>
  </si>
  <si>
    <t>1.3.2.05.07</t>
  </si>
  <si>
    <t>Crediti per trasferimenti in conto capitale per cancellazione di crediti verso l'amministrazione da parte di altre imprese partecipate</t>
  </si>
  <si>
    <t>1.3.2.05.07.01</t>
  </si>
  <si>
    <t>Crediti da Trasferimenti in conto capitale per cancellazione di crediti verso l'amministrazione da parte di altre imprese partecipate</t>
  </si>
  <si>
    <t>1.3.2.05.07.01.001</t>
  </si>
  <si>
    <t>Crediti da Trasferimenti in conto capitale da parte di altre imprese partecipate per cancellazione di debiti dell'amministrazione</t>
  </si>
  <si>
    <t>1.3.2.05.08</t>
  </si>
  <si>
    <t>Crediti per trasferimenti in conto capitale per cancellazione di crediti verso l'amministrazione da parte di altri soggetti</t>
  </si>
  <si>
    <t>1.3.2.05.08.01</t>
  </si>
  <si>
    <t>Crediti da Trasferimenti in conto capitale per cancellazione di crediti verso l'amministrazione da parte di altre Imprese</t>
  </si>
  <si>
    <t>1.3.2.05.08.01.001</t>
  </si>
  <si>
    <t>Crediti da Trasferimenti in conto capitale da parte di altre Imprese per cancellazione di debiti dell'amministrazione</t>
  </si>
  <si>
    <t>1.3.2.05.08.02</t>
  </si>
  <si>
    <t>Crediti da Trasferimenti in conto capitale per cancellazione di crediti verso l'amministrazione da parte dell'Unione Europea</t>
  </si>
  <si>
    <t>1.3.2.05.08.02.001</t>
  </si>
  <si>
    <t>Crediti da Trasferimenti in conto capitale da parte dell'Unione Europea per cancellazione di debiti dell'amministrazione</t>
  </si>
  <si>
    <t>1.3.2.05.08.03</t>
  </si>
  <si>
    <t>Crediti da Trasferimenti in conto capitale per cancellazione di crediti verso l'amministrazione da parte del Resto del Mondo</t>
  </si>
  <si>
    <t>1.3.2.05.08.03.001</t>
  </si>
  <si>
    <t>Crediti da Trasferimenti in conto capitale da parte del Resto del Mondo per cancellazione di debiti dell'amministrazione</t>
  </si>
  <si>
    <t>1.3.2.05.09</t>
  </si>
  <si>
    <t>Crediti per Trasferimenti in conto capitale per ripiano disavanzi pregressi da Amministrazioni pubbliche</t>
  </si>
  <si>
    <t>1.3.2.05.09.01</t>
  </si>
  <si>
    <t>Crediti per Trasferimenti in conto capitale per ripiano disavanzi pregressi da Amministrazioni centrali</t>
  </si>
  <si>
    <t>1.3.2.05.09.01.001</t>
  </si>
  <si>
    <t>Crediti da Trasferimenti in conto capitale per ripiano disavanzi pregressi da Ministeri</t>
  </si>
  <si>
    <t>1.3.2.05.09.01.003</t>
  </si>
  <si>
    <t>Crediti da Trasferimenti in conto capitale per ripiano disavanzi pregressi da Presidenza del Consiglio dei Ministri</t>
  </si>
  <si>
    <t>1.3.2.05.09.01.004</t>
  </si>
  <si>
    <t>Crediti da Trasferimenti in conto capitale per ripiano disavanzi pregressi da Organi Costituzionali e di rilievo costituzionale</t>
  </si>
  <si>
    <t>1.3.2.05.09.01.005</t>
  </si>
  <si>
    <t>Crediti da Trasferimenti in conto capitale per ripiano disavanzi pregressi da Agenzie Fiscali</t>
  </si>
  <si>
    <t>1.3.2.05.09.01.006</t>
  </si>
  <si>
    <t>Crediti da Trasferimenti in conto capitale per ripiano disavanzi pregressi da enti di regolazione dell'attività economica</t>
  </si>
  <si>
    <t>1.3.2.05.09.01.007</t>
  </si>
  <si>
    <t>Crediti da Trasferimenti in conto capitale per ripiano disavanzi pregressi da Gruppo Equitalia</t>
  </si>
  <si>
    <t>1.3.2.05.09.01.008</t>
  </si>
  <si>
    <t>Crediti da Trasferimenti in conto capitale per ripiano disavanzi pregressi da Anas S.p.A.</t>
  </si>
  <si>
    <t>1.3.2.05.09.01.009</t>
  </si>
  <si>
    <t>Crediti da Trasferimenti in conto capitale per ripiano disavanzi pregressi da altri enti centrali produttori di servizi economici</t>
  </si>
  <si>
    <t>1.3.2.05.09.01.010</t>
  </si>
  <si>
    <t>Crediti da Trasferimenti in conto capitale per ripiano disavanzi pregressi da autorità amministrative indipendenti</t>
  </si>
  <si>
    <t>1.3.2.05.09.01.011</t>
  </si>
  <si>
    <t>Crediti da Trasferimenti in conto capitale per ripiano disavanzi pregressi da enti centrali a struttura associativa</t>
  </si>
  <si>
    <t>1.3.2.05.09.01.012</t>
  </si>
  <si>
    <t>Crediti da Trasferimenti in conto capitale per ripiano disavanzi pregressi da enti centrali produttori di servizi assistenziali, ricreativi e culturali</t>
  </si>
  <si>
    <t>1.3.2.05.09.01.013</t>
  </si>
  <si>
    <t>Crediti da Trasferimenti in conto capitale per ripiano disavanzi pregressi da enti e istituzioni centrali di ricerca e Istituti e stazioni sperimentali per la ricerca</t>
  </si>
  <si>
    <t>1.3.2.05.09.01.999</t>
  </si>
  <si>
    <t>Crediti da Trasferimenti in conto capitale per ripiano disavanzi pregressi da altre Amministrazioni Centrali n.a.c.</t>
  </si>
  <si>
    <t>1.3.2.05.09.02</t>
  </si>
  <si>
    <t>Crediti per Trasferimenti in conto capitale per ripiano disavanzi pregressi da Amministrazioni locali</t>
  </si>
  <si>
    <t>1.3.2.05.09.02.001</t>
  </si>
  <si>
    <t>Crediti da Trasferimenti in conto capitale per ripiano disavanzi pregressi da Regioni e province autonome</t>
  </si>
  <si>
    <t>1.3.2.05.09.02.002</t>
  </si>
  <si>
    <t>Crediti da Trasferimenti in conto capitale per ripiano disavanzi pregressi da Province</t>
  </si>
  <si>
    <t>1.3.2.05.09.02.003</t>
  </si>
  <si>
    <t>Crediti da Trasferimenti in conto capitale per ripiano disavanzi pregressi da Comuni</t>
  </si>
  <si>
    <t>1.3.2.05.09.02.004</t>
  </si>
  <si>
    <t>Crediti da Trasferimenti in conto capitale per ripiano disavanzi pregressi da Città metropolitane e Roma capitale</t>
  </si>
  <si>
    <t>1.3.2.05.09.02.005</t>
  </si>
  <si>
    <t>Crediti da Trasferimenti in conto capitale per ripiano disavanzi pregressi da Unioni di Comuni</t>
  </si>
  <si>
    <t>1.3.2.05.09.02.006</t>
  </si>
  <si>
    <t>Crediti da Trasferimenti in conto capitale per ripiano disavanzi pregressi da Comunità Montane</t>
  </si>
  <si>
    <t>1.3.2.05.09.02.007</t>
  </si>
  <si>
    <t>Crediti da Trasferimenti in conto capitale per ripiano disavanzi pregressi da Camere di Commercio</t>
  </si>
  <si>
    <t>1.3.2.05.09.02.008</t>
  </si>
  <si>
    <t>Crediti da Trasferimenti in conto capitale per ripiano disavanzi pregressi da Università</t>
  </si>
  <si>
    <t>1.3.2.05.09.02.009</t>
  </si>
  <si>
    <t>Crediti da Trasferimenti in conto capitale per ripiano disavanzi pregressi da Parchi nazionali e consorzi ed enti autonomi gestori di parchi e aree naturali protette</t>
  </si>
  <si>
    <t>1.3.2.05.09.02.010</t>
  </si>
  <si>
    <t>Crediti da Trasferimenti in conto capitale per ripiano disavanzi pregressi da Autorità Portuali</t>
  </si>
  <si>
    <t>1.3.2.05.09.02.011</t>
  </si>
  <si>
    <t>Crediti da Trasferimenti in conto capitale per ripiano disavanzi pregressi da Aziende sanitarie locali</t>
  </si>
  <si>
    <t>1.3.2.05.09.02.012</t>
  </si>
  <si>
    <t>Crediti da Trasferimenti in conto capitale per ripiano disavanzi pregressi da Aziende ospedaliere e Aziende ospedaliere universitarie integrate con il SSN</t>
  </si>
  <si>
    <t>1.3.2.05.09.02.013</t>
  </si>
  <si>
    <t>Crediti da Trasferimenti in conto capitale per ripiano disavanzi pregressi da Policlinici</t>
  </si>
  <si>
    <t>1.3.2.05.09.02.014</t>
  </si>
  <si>
    <t>Crediti da Trasferimenti in conto capitale per ripiano disavanzi pregressi da Istituti di ricovero e cura a carattere scientifico pubblici</t>
  </si>
  <si>
    <t>1.3.2.05.09.02.015</t>
  </si>
  <si>
    <t>Crediti da Trasferimenti in conto capitale per ripiano disavanzi pregressi da altre Amministrazioni Locali produttrici di servizi sanitari</t>
  </si>
  <si>
    <t>1.3.2.05.09.02.016</t>
  </si>
  <si>
    <t>Crediti da Trasferimenti in conto capitale per ripiano disavanzi pregressi da Agenzie regionali per le erogazioni in agricoltura</t>
  </si>
  <si>
    <t>1.3.2.05.09.02.017</t>
  </si>
  <si>
    <t>Crediti da Trasferimenti in conto capitale per ripiano disavanzi pregressi da altri enti e agenzie regionali e sub regionali</t>
  </si>
  <si>
    <t>1.3.2.05.09.02.018</t>
  </si>
  <si>
    <t>Crediti da Trasferimenti in conto capitale per ripiano disavanzi pregressi da Consorzi di enti locali</t>
  </si>
  <si>
    <t>1.3.2.05.09.02.019</t>
  </si>
  <si>
    <t>Crediti da Trasferimenti in conto capitale per ripiano disavanzi pregressi da Fondazioni e istituzioni liriche locali e da teatri stabili di iniziativa pubblica</t>
  </si>
  <si>
    <t>1.3.2.05.09.02.999</t>
  </si>
  <si>
    <t>Crediti da Trasferimenti in conto capitale per ripiano disavanzi pregressi da altre Amministrazioni Locali n.a.c.</t>
  </si>
  <si>
    <t>1.3.2.05.09.03</t>
  </si>
  <si>
    <t>Crediti per Trasferimenti in conto capitale per ripiano disavanzi pregressi da enti di previdenza</t>
  </si>
  <si>
    <t>1.3.2.05.09.03.001</t>
  </si>
  <si>
    <t>Crediti da Trasferimenti in conto capitale per ripiano disavanzi pregressi da INPS</t>
  </si>
  <si>
    <t>1.3.2.05.09.03.002</t>
  </si>
  <si>
    <t>Crediti da Trasferimenti in conto capitale per ripiano disavanzi pregressi da INAIL</t>
  </si>
  <si>
    <t>1.3.2.05.09.03.999</t>
  </si>
  <si>
    <t>Crediti da Trasferimenti in conto capitale per ripiano disavanzi pregressi da altri Enti di Previdenza n.a.c.</t>
  </si>
  <si>
    <t>1.3.2.05.09.04</t>
  </si>
  <si>
    <t>Crediti da Trasferimenti in conto capitale per ripiano disavanzi pregressi da organismi interni e/o unità locali della amministrazione</t>
  </si>
  <si>
    <t>1.3.2.05.09.04.001</t>
  </si>
  <si>
    <t>1.3.2.05.10</t>
  </si>
  <si>
    <t>Crediti per Trasferimenti in conto capitale per ripiano disavanzi pregressi da imprese controllate</t>
  </si>
  <si>
    <t>1.3.2.05.10.01</t>
  </si>
  <si>
    <t>Crediti da Trasferimenti in conto capitale per ripiano disavanzi pregressi da imprese controllate</t>
  </si>
  <si>
    <t>1.3.2.05.10.01.001</t>
  </si>
  <si>
    <t>1.3.2.05.11</t>
  </si>
  <si>
    <t>Crediti per Trasferimenti in conto capitale per ripiano disavanzi pregressi da altre imprese partecipate</t>
  </si>
  <si>
    <t>1.3.2.05.11.01</t>
  </si>
  <si>
    <t>Crediti da Trasferimenti in conto capitale per ripiano disavanzi pregressi da altre imprese partecipate</t>
  </si>
  <si>
    <t>1.3.2.05.11.01.001</t>
  </si>
  <si>
    <t>1.3.2.05.12</t>
  </si>
  <si>
    <t>Crediti per Trasferimenti in conto capitale per ripiano disavanzi pregressi da altri soggetti</t>
  </si>
  <si>
    <t>1.3.2.05.12.01</t>
  </si>
  <si>
    <t>Crediti da Trasferimenti in conto capitale per ripiano disavanzi pregressi da altre Imprese</t>
  </si>
  <si>
    <t>1.3.2.05.12.01.001</t>
  </si>
  <si>
    <t>1.3.2.05.12.02</t>
  </si>
  <si>
    <t>Crediti da Trasferimenti in conto capitale per ripiano disavanzi pregressi dall'Unione Europea</t>
  </si>
  <si>
    <t>1.3.2.05.12.02.001</t>
  </si>
  <si>
    <t>1.3.2.05.12.03</t>
  </si>
  <si>
    <t>Crediti da Trasferimenti in conto capitale per ripiano disavanzi pregressi dal Resto del Mondo</t>
  </si>
  <si>
    <t>1.3.2.05.12.03.001</t>
  </si>
  <si>
    <t>1.3.2.05.13</t>
  </si>
  <si>
    <t>Crediti per altri trasferimenti in conto capitale da Amministrazioni pubbliche</t>
  </si>
  <si>
    <t>1.3.2.05.13.01</t>
  </si>
  <si>
    <t>Crediti per altri trasferimenti in conto capitale da Amministrazioni centrali</t>
  </si>
  <si>
    <t>1.3.2.05.13.01.001</t>
  </si>
  <si>
    <t>Crediti da Altri trasferimenti in conto capitale da Ministeri</t>
  </si>
  <si>
    <t>1.3.2.05.13.01.003</t>
  </si>
  <si>
    <t>Crediti da Altri trasferimenti in conto capitale da Presidenza del Consiglio dei Ministri</t>
  </si>
  <si>
    <t>1.3.2.05.13.01.004</t>
  </si>
  <si>
    <t>Crediti da Altri trasferimenti in conto capitale da Organi Costituzionali e di rilievo costituzionale</t>
  </si>
  <si>
    <t>1.3.2.05.13.01.005</t>
  </si>
  <si>
    <t>Crediti da Altri trasferimenti in conto capitale da Agenzie Fiscali</t>
  </si>
  <si>
    <t>1.3.2.05.13.01.006</t>
  </si>
  <si>
    <t>Crediti da Altri trasferimenti in conto capitale da enti di regolazione dell'attività economica</t>
  </si>
  <si>
    <t>1.3.2.05.13.01.007</t>
  </si>
  <si>
    <t>Crediti da Altri trasferimenti in conto capitale da Gruppo Equitalia</t>
  </si>
  <si>
    <t>1.3.2.05.13.01.008</t>
  </si>
  <si>
    <t>Crediti da Altri trasferimenti in conto capitale da Anas S.p.A.</t>
  </si>
  <si>
    <t>1.3.2.05.13.01.009</t>
  </si>
  <si>
    <t>Crediti da Altri trasferimenti in conto capitale da altri enti centrali produttori di servizi economici</t>
  </si>
  <si>
    <t>1.3.2.05.13.01.010</t>
  </si>
  <si>
    <t>Crediti da Altri trasferimenti in conto capitale da autorità amministrative indipendenti</t>
  </si>
  <si>
    <t>1.3.2.05.13.01.011</t>
  </si>
  <si>
    <t>Crediti da Altri trasferimenti in conto capitale da enti centrali a struttura associativa</t>
  </si>
  <si>
    <t>1.3.2.05.13.01.012</t>
  </si>
  <si>
    <t>Crediti da Altri trasferimenti in conto capitale da enti centrali produttori di servizi assistenziali, ricreativi e culturali</t>
  </si>
  <si>
    <t>1.3.2.05.13.01.013</t>
  </si>
  <si>
    <t>Crediti da Altri trasferimenti in conto capitale da enti e istituzioni centrali di ricerca e Istituti e stazioni sperimentali per la ricerca</t>
  </si>
  <si>
    <t>1.3.2.05.13.01.999</t>
  </si>
  <si>
    <t>Crediti da Altri trasferimenti in conto capitale da altre Amministrazioni Centrali n.a.c.</t>
  </si>
  <si>
    <t>1.3.2.05.13.02</t>
  </si>
  <si>
    <t>Crediti per altri trasferimenti in conto capitale da Amministrazioni locali</t>
  </si>
  <si>
    <t>1.3.2.05.13.02.001</t>
  </si>
  <si>
    <t>Crediti da Altri trasferimenti in conto capitale da Regioni e province autonome</t>
  </si>
  <si>
    <t>1.3.2.05.13.02.002</t>
  </si>
  <si>
    <t>Crediti da Altri trasferimenti in conto capitale da Province</t>
  </si>
  <si>
    <t>1.3.2.05.13.02.003</t>
  </si>
  <si>
    <t>Crediti da Altri trasferimenti in conto capitale da Comuni</t>
  </si>
  <si>
    <t>1.3.2.05.13.02.004</t>
  </si>
  <si>
    <t>Crediti da Altri trasferimenti in conto capitale da Città metropolitane e Roma capitale</t>
  </si>
  <si>
    <t>1.3.2.05.13.02.005</t>
  </si>
  <si>
    <t>Crediti da Altri trasferimenti in conto capitale da Unioni di Comuni</t>
  </si>
  <si>
    <t>1.3.2.05.13.02.006</t>
  </si>
  <si>
    <t>Crediti da Altri trasferimenti in conto capitale da Comunità Montane</t>
  </si>
  <si>
    <t>1.3.2.05.13.02.007</t>
  </si>
  <si>
    <t>Crediti da Altri trasferimenti in conto capitale da Camere di Commercio</t>
  </si>
  <si>
    <t>1.3.2.05.13.02.008</t>
  </si>
  <si>
    <t>Crediti da Altri trasferimenti in conto capitale da Università</t>
  </si>
  <si>
    <t>1.3.2.05.13.02.009</t>
  </si>
  <si>
    <t>Crediti da Altri trasferimenti in conto capitale da Parchi nazionali e consorzi ed enti autonomi gestori di parchi e aree naturali protette</t>
  </si>
  <si>
    <t>1.3.2.05.13.02.010</t>
  </si>
  <si>
    <t>Crediti da Altri trasferimenti in conto capitale da Autorità Portuali</t>
  </si>
  <si>
    <t>1.3.2.05.13.02.011</t>
  </si>
  <si>
    <t>Crediti da Altri trasferimenti in conto capitale da Aziende sanitarie locali</t>
  </si>
  <si>
    <t>1.3.2.05.13.02.012</t>
  </si>
  <si>
    <t>Crediti da Altri trasferimenti in conto capitale da Aziende ospedaliere e Aziende ospedaliere universitarie integrate con il SSN</t>
  </si>
  <si>
    <t>1.3.2.05.13.02.013</t>
  </si>
  <si>
    <t>Crediti da Altri trasferimenti in conto capitale da Policlinici</t>
  </si>
  <si>
    <t>1.3.2.05.13.02.014</t>
  </si>
  <si>
    <t>Crediti da Altri trasferimenti in conto capitale da Istituti di ricovero e cura a carattere scientifico pubblici</t>
  </si>
  <si>
    <t>1.3.2.05.13.02.015</t>
  </si>
  <si>
    <t>Crediti da Altri trasferimenti in conto capitale da altre Amministrazioni Locali produttrici di servizi sanitari</t>
  </si>
  <si>
    <t>1.3.2.05.13.02.016</t>
  </si>
  <si>
    <t>Crediti da Altri trasferimenti in conto capitale da Agenzie regionali per le erogazioni in agricoltura</t>
  </si>
  <si>
    <t>1.3.2.05.13.02.017</t>
  </si>
  <si>
    <t>Crediti da Altri trasferimenti in conto capitale da altri enti e agenzie regionali e sub regionali</t>
  </si>
  <si>
    <t>1.3.2.05.13.02.018</t>
  </si>
  <si>
    <t>Crediti da Altri trasferimenti in conto capitale da Consorzi di enti locali</t>
  </si>
  <si>
    <t>1.3.2.05.13.02.019</t>
  </si>
  <si>
    <t>Crediti da Altri trasferimenti in conto capitale da Fondazioni e istituzioni liriche locali e da teatri stabili di iniziativa pubblica</t>
  </si>
  <si>
    <t>1.3.2.05.13.02.999</t>
  </si>
  <si>
    <t>Crediti da Altri trasferimenti in conto capitale da altre Amministrazioni Locali n.a.c.</t>
  </si>
  <si>
    <t>1.3.2.05.13.03</t>
  </si>
  <si>
    <t>Crediti per altri trasferimenti in conto capitale da enti di previdenza</t>
  </si>
  <si>
    <t>1.3.2.05.13.03.001</t>
  </si>
  <si>
    <t>Crediti da Altri trasferimenti in conto capitale da INPS</t>
  </si>
  <si>
    <t>1.3.2.05.13.03.002</t>
  </si>
  <si>
    <t>Crediti da Altri trasferimenti in conto capitale da INAIL</t>
  </si>
  <si>
    <t>1.3.2.05.13.03.999</t>
  </si>
  <si>
    <t>Crediti da Altri trasferimenti in conto capitale da altri Enti di Previdenza n.a.c.</t>
  </si>
  <si>
    <t>1.3.2.05.13.04</t>
  </si>
  <si>
    <t>Crediti da Altri trasferimenti in conto capitale da organismi interni e/o unità locali della amministrazione</t>
  </si>
  <si>
    <t>1.3.2.05.13.04.001</t>
  </si>
  <si>
    <t>1.3.2.05.14</t>
  </si>
  <si>
    <t>Crediti per altri trasferimenti in conto capitale da imprese controllate</t>
  </si>
  <si>
    <t>1.3.2.05.14.01</t>
  </si>
  <si>
    <t>Crediti da Altri trasferimenti in conto capitale da imprese controllate</t>
  </si>
  <si>
    <t>1.3.2.05.14.01.001</t>
  </si>
  <si>
    <t>1.3.2.05.15</t>
  </si>
  <si>
    <t>Crediti per altri trasferimenti in conto capitale da altre imprese partecipate</t>
  </si>
  <si>
    <t>1.3.2.05.15.01</t>
  </si>
  <si>
    <t>Crediti da Altri trasferimenti in conto capitale da altre imprese partecipate</t>
  </si>
  <si>
    <t>1.3.2.05.15.01.001</t>
  </si>
  <si>
    <t>1.3.2.05.16</t>
  </si>
  <si>
    <t>Crediti per altri trasferimenti in conto capitale da altri soggetti</t>
  </si>
  <si>
    <t>1.3.2.05.16.01</t>
  </si>
  <si>
    <t>Crediti da Altri trasferimenti in conto capitale da Famiglie</t>
  </si>
  <si>
    <t>1.3.2.05.16.01.001</t>
  </si>
  <si>
    <t>1.3.2.05.16.02</t>
  </si>
  <si>
    <t>Crediti da Altri trasferimenti in conto capitale da Istituzioni Sociali Private</t>
  </si>
  <si>
    <t>1.3.2.05.16.02.001</t>
  </si>
  <si>
    <t>1.3.2.05.16.03</t>
  </si>
  <si>
    <t>Crediti da Altri trasferimenti in conto capitale da altre Imprese</t>
  </si>
  <si>
    <t>1.3.2.05.16.03.999</t>
  </si>
  <si>
    <t>1.3.2.05.16.04</t>
  </si>
  <si>
    <t>Crediti per altri trasferimenti in conto capitale da UE e Resto del mondo</t>
  </si>
  <si>
    <t>1.3.2.05.16.04.001</t>
  </si>
  <si>
    <t>Crediti da Altri trasferimenti in conto capitale dall'Unione Europea</t>
  </si>
  <si>
    <t>1.3.2.05.16.04.002</t>
  </si>
  <si>
    <t>Crediti da Altri trasferimenti in conto capitale dal Resto del Mondo</t>
  </si>
  <si>
    <t>1.3.2.06</t>
  </si>
  <si>
    <t>Crediti per trasferimenti per conto terzi</t>
  </si>
  <si>
    <t>1.3.2.06.01</t>
  </si>
  <si>
    <t>Crediti per trasferimenti per operazioni conto terzi da Amministrazioni pubbliche</t>
  </si>
  <si>
    <t>1.3.2.06.01.01</t>
  </si>
  <si>
    <t>Crediti per trasferimenti per conto terzi da Amministrazioni Centrali</t>
  </si>
  <si>
    <t>1.3.2.06.01.01.001</t>
  </si>
  <si>
    <t>Crediti da Trasferimenti da Ministeri per operazioni conto terzi</t>
  </si>
  <si>
    <t>1.3.2.06.01.01.003</t>
  </si>
  <si>
    <t>Crediti da Trasferimenti da Presidenza del Consiglio dei Ministri per operazioni conto terzi</t>
  </si>
  <si>
    <t>1.3.2.06.01.01.004</t>
  </si>
  <si>
    <t>Crediti da Trasferimenti da Organi Costituzionali e di rilievo costituzionale per operazioni conto terzi</t>
  </si>
  <si>
    <t>1.3.2.06.01.01.005</t>
  </si>
  <si>
    <t>Crediti da Trasferimenti da Agenzie Fiscali per operazioni conto terzi</t>
  </si>
  <si>
    <t>1.3.2.06.01.01.006</t>
  </si>
  <si>
    <t>Crediti da Trasferimenti da enti di regolazione dell'attività economica per operazioni conto terzi</t>
  </si>
  <si>
    <t>1.3.2.06.01.01.007</t>
  </si>
  <si>
    <t>Crediti da Trasferimenti da Gruppo Equitalia per operazioni conto terzi</t>
  </si>
  <si>
    <t>1.3.2.06.01.01.008</t>
  </si>
  <si>
    <t>Crediti da Trasferimenti da Anas S.p.A. per operazioni conto terzi</t>
  </si>
  <si>
    <t>1.3.2.06.01.01.009</t>
  </si>
  <si>
    <t>Crediti da Trasferimenti da altri enti centrali produttori di servizi economici per operazioni conto terzi</t>
  </si>
  <si>
    <t>1.3.2.06.01.01.010</t>
  </si>
  <si>
    <t>Crediti da Trasferimenti da autorità amministrative indipendenti per operazioni conto terzi</t>
  </si>
  <si>
    <t>1.3.2.06.01.01.011</t>
  </si>
  <si>
    <t>Crediti da Trasferimenti da enti centrali a struttura associativa per operazioni conto terzi</t>
  </si>
  <si>
    <t>1.3.2.06.01.01.012</t>
  </si>
  <si>
    <t>Crediti da Trasferimenti da enti centrali produttori di servizi assistenziali, ricreativi e culturali per operazioni conto terzi</t>
  </si>
  <si>
    <t>1.3.2.06.01.01.013</t>
  </si>
  <si>
    <t>Crediti da Trasferimenti da enti e istituzioni centrali di ricerca e Istituti e stazioni sperimentali per la ricerca per operazioni conto terzi</t>
  </si>
  <si>
    <t>1.3.2.06.01.01.999</t>
  </si>
  <si>
    <t>Crediti da Trasferimenti da altre Amministrazioni Centrali n.a.c. per operazioni conto terzi</t>
  </si>
  <si>
    <t>1.3.2.06.01.02</t>
  </si>
  <si>
    <t>Crediti per trasferimenti per conto terzi da Amministrazioni Locali</t>
  </si>
  <si>
    <t>1.3.2.06.01.02.001</t>
  </si>
  <si>
    <t>Crediti da Trasferimenti da Regioni e province autonome per operazioni conto terzi</t>
  </si>
  <si>
    <t>1.3.2.06.01.02.002</t>
  </si>
  <si>
    <t>Crediti da Trasferimenti da Province per operazioni conto terzi</t>
  </si>
  <si>
    <t>1.3.2.06.01.02.003</t>
  </si>
  <si>
    <t>Crediti da Trasferimenti da Comuni per operazioni conto terzi</t>
  </si>
  <si>
    <t>1.3.2.06.01.02.004</t>
  </si>
  <si>
    <t>Crediti da Trasferimenti da Città metropolitane e Roma capitale per operazioni conto terzi</t>
  </si>
  <si>
    <t>1.3.2.06.01.02.005</t>
  </si>
  <si>
    <t>Crediti da Trasferimenti da Unioni di Comuni per operazioni conto terzi</t>
  </si>
  <si>
    <t>1.3.2.06.01.02.006</t>
  </si>
  <si>
    <t>Crediti da Trasferimenti da Comunità Montane per operazioni conto terzi</t>
  </si>
  <si>
    <t>1.3.2.06.01.02.007</t>
  </si>
  <si>
    <t>Crediti da Trasferimenti da Camere di Commercio per operazioni conto terzi</t>
  </si>
  <si>
    <t>1.3.2.06.01.02.008</t>
  </si>
  <si>
    <t>Crediti da Trasferimenti da Università per operazioni conto terzi</t>
  </si>
  <si>
    <t>1.3.2.06.01.02.009</t>
  </si>
  <si>
    <t>Crediti da Trasferimenti da Parchi nazionali e consorzi ed enti autonomi gestori di parchi e aree naturali protette per operazioni conto terzi</t>
  </si>
  <si>
    <t>1.3.2.06.01.02.010</t>
  </si>
  <si>
    <t>Crediti da Trasferimenti da Autorità Portuali per operazioni conto terzi</t>
  </si>
  <si>
    <t>1.3.2.06.01.02.011</t>
  </si>
  <si>
    <t>Crediti da Trasferimenti da Aziende sanitarie locali per operazioni conto terzi</t>
  </si>
  <si>
    <t>1.3.2.06.01.02.012</t>
  </si>
  <si>
    <t>Crediti da Trasferimenti da Aziende ospedaliere e Aziende ospedaliere universitarie integrate con il SSN per operazioni conto terzi</t>
  </si>
  <si>
    <t>1.3.2.06.01.02.013</t>
  </si>
  <si>
    <t>Crediti da Trasferimenti da policlinici per operazioni conto terzi</t>
  </si>
  <si>
    <t>1.3.2.06.01.02.014</t>
  </si>
  <si>
    <t>Crediti da Trasferimenti da Istituti di ricovero e cura a carattere scientifico pubblici per operazioni conto terzi</t>
  </si>
  <si>
    <t>1.3.2.06.01.02.015</t>
  </si>
  <si>
    <t>Crediti da Trasferimenti da altre Amministrazioni Locali produttrici di servizi sanitari per operazioni conto terzi</t>
  </si>
  <si>
    <t>1.3.2.06.01.02.016</t>
  </si>
  <si>
    <t>Crediti da Trasferimenti da Agenzie regionali per le erogazioni in agricoltura per operazioni conto terzi</t>
  </si>
  <si>
    <t>1.3.2.06.01.02.017</t>
  </si>
  <si>
    <t>Crediti da Trasferimenti da altri enti e agenzie regionali e sub regionali per operazioni conto terzi</t>
  </si>
  <si>
    <t>1.3.2.06.01.02.018</t>
  </si>
  <si>
    <t>Crediti da Trasferimenti da Consorzi di enti locali per operazioni conto terzi</t>
  </si>
  <si>
    <t>1.3.2.06.01.02.019</t>
  </si>
  <si>
    <t>Crediti da Trasferimenti da Fondazioni e istituzioni liriche locali e da teatri stabili di iniziativa pubblica per operazioni conto terzi</t>
  </si>
  <si>
    <t>1.3.2.06.01.02.999</t>
  </si>
  <si>
    <t>Crediti da Trasferimenti da altre Amministrazioni Locali n.a.c. per operazioni conto terzi</t>
  </si>
  <si>
    <t>1.3.2.06.01.03</t>
  </si>
  <si>
    <t>Crediti per trasferimenti per conto terzi da Enti di Previdenza</t>
  </si>
  <si>
    <t>1.3.2.06.01.03.001</t>
  </si>
  <si>
    <t>Crediti da Trasferimenti da INPS per operazioni conto terzi</t>
  </si>
  <si>
    <t>1.3.2.06.01.03.002</t>
  </si>
  <si>
    <t>Crediti da Trasferimenti da INAIL per operazioni conto terzi</t>
  </si>
  <si>
    <t>1.3.2.06.01.03.999</t>
  </si>
  <si>
    <t>Crediti da Trasferimenti da altri Enti di Previdenza n.a.c. per operazioni conto terzi</t>
  </si>
  <si>
    <t>1.3.2.06.02</t>
  </si>
  <si>
    <t>Crediti per trasferimenti da imprese per operazioni conto terzi</t>
  </si>
  <si>
    <t>1.3.2.06.02.01</t>
  </si>
  <si>
    <t>Crediti per trasferimenti per conto terzi da Imprese</t>
  </si>
  <si>
    <t>1.3.2.06.02.01.001</t>
  </si>
  <si>
    <t>Crediti da Trasferimenti da Imprese controllate per operazioni conto terzi</t>
  </si>
  <si>
    <t>1.3.2.06.02.01.002</t>
  </si>
  <si>
    <t>Crediti da Trasferimenti da altre imprese partecipate per operazioni conto terzi</t>
  </si>
  <si>
    <t>1.3.2.06.02.01.999</t>
  </si>
  <si>
    <t>Crediti da Trasferimenti da altre imprese per operazioni conto terzi</t>
  </si>
  <si>
    <t>1.3.2.06.03</t>
  </si>
  <si>
    <t>Crediti per trasferimenti da altri soggetti per operazioni conto terzi</t>
  </si>
  <si>
    <t>1.3.2.06.03.01</t>
  </si>
  <si>
    <t>Crediti per trasferimenti per conto terzi da Famiglie</t>
  </si>
  <si>
    <t>1.3.2.06.03.01.001</t>
  </si>
  <si>
    <t>Crediti da Trasferimenti da Famiglie per operazioni conto terzi</t>
  </si>
  <si>
    <t>1.3.2.06.03.02</t>
  </si>
  <si>
    <t>Crediti per trasferimenti per conto terzi da ISP</t>
  </si>
  <si>
    <t>1.3.2.06.03.02.001</t>
  </si>
  <si>
    <t>Crediti da Trasferimenti da Istituzioni Sociali Private per operazioni conto terzi</t>
  </si>
  <si>
    <t>1.3.2.06.03.03</t>
  </si>
  <si>
    <t>Crediti per trasferimenti per conto terzi da UE e Resto del Mondo</t>
  </si>
  <si>
    <t>1.3.2.06.03.03.001</t>
  </si>
  <si>
    <t>Crediti da Trasferimenti dall'Unione Europea e dal Resto del Mondo per operazioni conto terzi</t>
  </si>
  <si>
    <t>1.3.2.07</t>
  </si>
  <si>
    <t>Crediti per proventi di attività finanziarie</t>
  </si>
  <si>
    <t>1.3.2.07.01</t>
  </si>
  <si>
    <t>Crediti per proventi da titoli obbligazionari</t>
  </si>
  <si>
    <t>1.3.2.07.01.01</t>
  </si>
  <si>
    <t>Crediti per proventi da titoli obbligazionari a breve termine</t>
  </si>
  <si>
    <t>1.3.2.07.01.01.001</t>
  </si>
  <si>
    <t>Crediti da interessi attivi da titoli obbligazionari a breve termine emessi da Amministrazioni Centrali</t>
  </si>
  <si>
    <t>1.3.2.07.01.01.002</t>
  </si>
  <si>
    <t>Crediti da interessi attivi da titoli obbligazionari a breve termine emessi da Amministrazioni locali</t>
  </si>
  <si>
    <t>1.3.2.07.01.01.003</t>
  </si>
  <si>
    <t>Crediti da interessi attivi da titoli obbligazionari a breve termine emessi da altri soggetti residenti</t>
  </si>
  <si>
    <t>1.3.2.07.01.01.004</t>
  </si>
  <si>
    <t>Crediti da interessi attivi da titoli obbligazionari a breve termine emessi da soggetti non residenti</t>
  </si>
  <si>
    <t>1.3.2.07.01.02</t>
  </si>
  <si>
    <t>Crediti per proventi da titoli obbligazionari a medio-lungo termine</t>
  </si>
  <si>
    <t>1.3.2.07.01.02.001</t>
  </si>
  <si>
    <t>Crediti da interessi attivi da titoli obbligazionari a medio - lungo termine emessi da Amministrazioni Centrali</t>
  </si>
  <si>
    <t>1.3.2.07.01.02.002</t>
  </si>
  <si>
    <t>Crediti da interessi attivi da titoli obbligazionari a medio - lungo termine emessi da Amministrazioni Locali</t>
  </si>
  <si>
    <t>1.3.2.07.01.02.003</t>
  </si>
  <si>
    <t>Crediti da interessi attivi da titoli obbligazionari a medio - lungo termine emessi da altri soggetti residenti</t>
  </si>
  <si>
    <t>1.3.2.07.01.02.004</t>
  </si>
  <si>
    <t>Crediti da interessi attivi da titoli obbligazionari a medio - lungo termine emessi da soggetti non residenti</t>
  </si>
  <si>
    <t>1.3.2.07.02</t>
  </si>
  <si>
    <t>Crediti per proventi da finanziamenti specifici</t>
  </si>
  <si>
    <t>1.3.2.07.02.01</t>
  </si>
  <si>
    <t>Crediti per proventi da finanziamenti a breve termine</t>
  </si>
  <si>
    <t>1.3.2.07.02.01.001</t>
  </si>
  <si>
    <t>Crediti da interessi attivi da finanziamenti a breve termine concessi a Amministrazioni Centrali</t>
  </si>
  <si>
    <t>1.3.2.07.02.01.002</t>
  </si>
  <si>
    <t>Crediti da interessi attivi da finanziamenti a breve termine concessi a Amministrazioni locali</t>
  </si>
  <si>
    <t>1.3.2.07.02.01.003</t>
  </si>
  <si>
    <t>Crediti da interessi attivi da finanziamenti a breve termine concessi a Enti di previdenza</t>
  </si>
  <si>
    <t>1.3.2.07.02.01.004</t>
  </si>
  <si>
    <t>Crediti da interessi attivi da finanziamenti a breve termine concessi a imprese controllate</t>
  </si>
  <si>
    <t>1.3.2.07.02.01.005</t>
  </si>
  <si>
    <t>Crediti da interessi attivi da finanziamenti a breve termine concessi a imprese partecipate</t>
  </si>
  <si>
    <t>1.3.2.07.02.01.006</t>
  </si>
  <si>
    <t>Crediti da interessi attivi da finanziamenti a breve termine concessi a altre imprese</t>
  </si>
  <si>
    <t>1.3.2.07.02.01.999</t>
  </si>
  <si>
    <t>Crediti da interessi attivi da finanziamenti a breve termine concessi a altri soggetti</t>
  </si>
  <si>
    <t>1.3.2.07.02.02</t>
  </si>
  <si>
    <t>Crediti per proventi da finanziamenti a medio-lungo termine</t>
  </si>
  <si>
    <t>1.3.2.07.02.02.001</t>
  </si>
  <si>
    <t>Crediti da interessi attivi da finanziamenti a medio lungo termine concessi a Amministrazioni Centrali</t>
  </si>
  <si>
    <t>1.3.2.07.02.02.002</t>
  </si>
  <si>
    <t>Crediti da interessi attivi da finanziamenti a medio lungo termine concessi a Amministrazioni Locali</t>
  </si>
  <si>
    <t>1.3.2.07.02.02.003</t>
  </si>
  <si>
    <t>Crediti da interessi attivi da finanziamenti a medio lungo termine concessi a Enti previdenziali</t>
  </si>
  <si>
    <t>1.3.2.07.02.02.004</t>
  </si>
  <si>
    <t>Crediti da interessi attivi da finanziamenti a medio lungo termine concessi a imprese controllate</t>
  </si>
  <si>
    <t>1.3.2.07.02.02.005</t>
  </si>
  <si>
    <t>Crediti da interessi attivi da finanziamenti a medio lungo termine concessi a imprese partecipate</t>
  </si>
  <si>
    <t>1.3.2.07.02.02.006</t>
  </si>
  <si>
    <t>Crediti da interessi attivi da finanziamenti a medio lungo termine concessi a altre imprese</t>
  </si>
  <si>
    <t>1.3.2.07.02.02.999</t>
  </si>
  <si>
    <t>Crediti da interessi attivi da finanziamenti a medio lungo termine concessi a altri soggetti</t>
  </si>
  <si>
    <t>1.3.2.07.03</t>
  </si>
  <si>
    <t>Crediti per altri proventi finanziari</t>
  </si>
  <si>
    <t>1.3.2.07.03.01</t>
  </si>
  <si>
    <t>Crediti da interessi attivi da derivati</t>
  </si>
  <si>
    <t>1.3.2.07.03.01.001</t>
  </si>
  <si>
    <t>Flussi periodici netti in entrata</t>
  </si>
  <si>
    <t>1.3.2.07.03.01.002</t>
  </si>
  <si>
    <t>Entrate per chiusura anticipata di operazioni in essere</t>
  </si>
  <si>
    <t>1.3.2.07.03.02</t>
  </si>
  <si>
    <t>Crediti da Interessi attivi da conti della tesoreria dello Stato o di altre Amministrazioni pubbliche</t>
  </si>
  <si>
    <t>1.3.2.07.03.02.001</t>
  </si>
  <si>
    <t>1.3.2.07.03.03</t>
  </si>
  <si>
    <t>Crediti da Interessi attivi da depositi bancari o postali</t>
  </si>
  <si>
    <t>1.3.2.07.03.03.001</t>
  </si>
  <si>
    <t>1.3.2.07.03.04</t>
  </si>
  <si>
    <t>Crediti da Retrocessioni interessi</t>
  </si>
  <si>
    <t>1.3.2.07.03.04.001</t>
  </si>
  <si>
    <t>1.3.2.07.03.05</t>
  </si>
  <si>
    <t>Crediti da Remunerazione conto disponibilità</t>
  </si>
  <si>
    <t>1.3.2.07.03.05.001</t>
  </si>
  <si>
    <t>1.3.2.07.03.06</t>
  </si>
  <si>
    <t>Crediti da Remunerazione su depositi fruttiferi presso Banca d'Italia</t>
  </si>
  <si>
    <t>1.3.2.07.03.06.001</t>
  </si>
  <si>
    <t>1.3.2.07.03.07</t>
  </si>
  <si>
    <t>Crediti da Altri interessi attivi da Amministrazioni Centrali</t>
  </si>
  <si>
    <t>1.3.2.07.03.07.001</t>
  </si>
  <si>
    <t>Altri interessi attivi da Amministrazioni Centrali</t>
  </si>
  <si>
    <t>1.3.2.07.03.08</t>
  </si>
  <si>
    <t>Crediti da Altri interessi attivi da Amministrazioni Locali</t>
  </si>
  <si>
    <t>1.3.2.07.03.08.001</t>
  </si>
  <si>
    <t>Altri interessi attivi da Amministrazioni Locali</t>
  </si>
  <si>
    <t>1.3.2.07.03.09</t>
  </si>
  <si>
    <t>Crediti da Altri interessi attivi da Enti previdenziali</t>
  </si>
  <si>
    <t>1.3.2.07.03.09.001</t>
  </si>
  <si>
    <t>Altri interessi attivi da Enti previdenziali</t>
  </si>
  <si>
    <t>1.3.2.07.03.10</t>
  </si>
  <si>
    <t>Crediti da Altri interessi attivi da altri soggetti</t>
  </si>
  <si>
    <t>1.3.2.07.03.10.999</t>
  </si>
  <si>
    <t>Altri interessi attivi da altri soggetti</t>
  </si>
  <si>
    <t>1.3.2.07.03.11</t>
  </si>
  <si>
    <t>Crediti per rendimenti da fondi di investimento</t>
  </si>
  <si>
    <t>1.3.2.07.03.11.001</t>
  </si>
  <si>
    <t>Crediti da Rendimenti da fondi immobiliari</t>
  </si>
  <si>
    <t>1.3.2.07.03.11.002</t>
  </si>
  <si>
    <t>Crediti da Rendimenti da altri fondi comuni di investimento</t>
  </si>
  <si>
    <t>1.3.2.07.03.12</t>
  </si>
  <si>
    <t>Crediti per dividendi da imprese incluse nelle Amministrazioni Centrali</t>
  </si>
  <si>
    <t>1.3.2.07.03.12.001</t>
  </si>
  <si>
    <t>Crediti per dividendi da imprese controllate incluse nella amministrazioni centrali</t>
  </si>
  <si>
    <t>1.3.2.07.03.12.002</t>
  </si>
  <si>
    <t>Crediti per dividendi da imprese partecipate incluse nella amministrazioni centrali</t>
  </si>
  <si>
    <t>1.3.2.07.03.12.003</t>
  </si>
  <si>
    <t>Crediti per dividendi da altre imprese incluse nella amministrazioni centrali</t>
  </si>
  <si>
    <t>1.3.2.07.03.13</t>
  </si>
  <si>
    <t>Crediti per dividendi da imprese incluse nelle Amministrazioni locali</t>
  </si>
  <si>
    <t>1.3.2.07.03.13.001</t>
  </si>
  <si>
    <t>Crediti per dividendi da imprese controllate incluse nelle amministrazioni locali</t>
  </si>
  <si>
    <t>1.3.2.07.03.13.002</t>
  </si>
  <si>
    <t>Crediti per dividendi da imprese partecipate incluse nella amministrazioni locali</t>
  </si>
  <si>
    <t>1.3.2.07.03.13.003</t>
  </si>
  <si>
    <t>Crediti per dividendi da altre imprese incluse nella amministrazioni locali</t>
  </si>
  <si>
    <t>1.3.2.07.03.14</t>
  </si>
  <si>
    <t>Crediti per dividendi da altre imprese</t>
  </si>
  <si>
    <t>1.3.2.07.03.14.001</t>
  </si>
  <si>
    <t>Crediti per dividendi da imprese controllate non incluse nelle amministrazioni pubbliche</t>
  </si>
  <si>
    <t>1.3.2.07.03.14.002</t>
  </si>
  <si>
    <t>Crediti per dividendi da imprese partecipate non incluse nella amministrazioni pubbliche</t>
  </si>
  <si>
    <t>1.3.2.07.03.14.999</t>
  </si>
  <si>
    <t>Crediti per dividendi da altre imprese non incluse nella amministrazioni pubbliche</t>
  </si>
  <si>
    <t>1.3.2.07.03.15</t>
  </si>
  <si>
    <t>Crediti per flussi attivi SWAP</t>
  </si>
  <si>
    <t>1.3.2.07.03.15.001</t>
  </si>
  <si>
    <t>1.3.2.07.03.16</t>
  </si>
  <si>
    <t>Crediti per interessi di mora</t>
  </si>
  <si>
    <t>1.3.2.07.03.16.001</t>
  </si>
  <si>
    <t>Interessi attivi di mora da Amministrazioni Centrali</t>
  </si>
  <si>
    <t>1.3.2.07.03.16.002</t>
  </si>
  <si>
    <t>Interessi attivi di mora da Amministrazioni Locali</t>
  </si>
  <si>
    <t>1.3.2.07.03.16.003</t>
  </si>
  <si>
    <t>Interessi attivi di mora da Enti previdenziali</t>
  </si>
  <si>
    <t>1.3.2.07.03.16.999</t>
  </si>
  <si>
    <t>Interessi attivi di mora da altri soggetti</t>
  </si>
  <si>
    <t>1.3.2.08</t>
  </si>
  <si>
    <t>Altri crediti</t>
  </si>
  <si>
    <t>1.3.2.08.01</t>
  </si>
  <si>
    <t>Crediti verso l'erario</t>
  </si>
  <si>
    <t>1.3.2.08.01.01</t>
  </si>
  <si>
    <t>1.3.2.08.01.01.001</t>
  </si>
  <si>
    <t>1.3.2.08.01.01.001.01</t>
  </si>
  <si>
    <t>Iva a credito in sospensione</t>
  </si>
  <si>
    <t>1.3.2.08.01.01.001.02</t>
  </si>
  <si>
    <t>Iva a credito</t>
  </si>
  <si>
    <t>1.3.2.08.01.01.001.03</t>
  </si>
  <si>
    <t>Altri crediti verso l'erario</t>
  </si>
  <si>
    <t>1.3.2.08.02</t>
  </si>
  <si>
    <t>Altri crediti da assoggettazione tributaria passiva</t>
  </si>
  <si>
    <t>1.3.2.08.02.01</t>
  </si>
  <si>
    <t>1.3.2.08.02.01.001</t>
  </si>
  <si>
    <t>1.3.2.08.03</t>
  </si>
  <si>
    <t>Imposte anticipate</t>
  </si>
  <si>
    <t>1.3.2.08.03.01</t>
  </si>
  <si>
    <t>1.3.2.08.03.01.001</t>
  </si>
  <si>
    <t>1.3.2.08.04</t>
  </si>
  <si>
    <t>Crediti verso altri soggetti</t>
  </si>
  <si>
    <t>1.3.2.08.04.01</t>
  </si>
  <si>
    <t>Crediti per rimborsi, recuperi e restituzioni di somme in conto capitale non dovute o incassate in eccesso</t>
  </si>
  <si>
    <t>1.3.2.08.04.01.001</t>
  </si>
  <si>
    <t>Crediti per rimborsi, recuperi e restituzioni di somme in conto capitale non dovute o incassate in eccesso da amministrazioni centrali</t>
  </si>
  <si>
    <t>1.3.2.08.04.01.002</t>
  </si>
  <si>
    <t>Crediti per rimborsi, recuperi e restituzioni di somme in conto capitale non dovute o incassate in eccesso da amministrazioni centrrali</t>
  </si>
  <si>
    <t>1.3.2.08.04.01.003</t>
  </si>
  <si>
    <t>Crediti per rimborsi, recuperi e restituzioni di somme in conto capitale non dovute o incassate in eccesso da enti di previdenza</t>
  </si>
  <si>
    <t>1.3.2.08.04.01.004</t>
  </si>
  <si>
    <t>Crediti per rimborsi, recuperi e restituzioni di somme in conto capitale non dovute o incassate in eccesso da famiglie</t>
  </si>
  <si>
    <t>1.3.2.08.04.01.005</t>
  </si>
  <si>
    <t>Crediti per rimborsi, recuperi e restituzioni di somme in conto capitale non dovute o incassate in eccesso da imprese</t>
  </si>
  <si>
    <t>1.3.2.08.04.01.006</t>
  </si>
  <si>
    <t>Crediti per rimborsi, recuperi e restituzioni di somme in conto capitale non dovute o incassate in eccesso da ISP</t>
  </si>
  <si>
    <t>1.3.2.08.04.01.007</t>
  </si>
  <si>
    <t>Crediti per rimborsi, recuperi e restituzioni di somme in conto capitale non dovute o incassate in eccesso dal Resto del Mondo</t>
  </si>
  <si>
    <t>1.3.2.08.04.02</t>
  </si>
  <si>
    <t>Crediti per altri utili e avanzi</t>
  </si>
  <si>
    <t>1.3.2.08.04.02.001</t>
  </si>
  <si>
    <t>1.3.2.08.04.03</t>
  </si>
  <si>
    <t>Crediti per altri redditi da capitale n.a.c.</t>
  </si>
  <si>
    <t>1.3.2.08.04.03.001</t>
  </si>
  <si>
    <t>1.3.2.08.04.04</t>
  </si>
  <si>
    <t>Crediti per indennizzi di assicurazione</t>
  </si>
  <si>
    <t>1.3.2.08.04.04.001</t>
  </si>
  <si>
    <t>Crediti da Indennizzi di assicurazione su beni immobili</t>
  </si>
  <si>
    <t>1.3.2.08.04.04.002</t>
  </si>
  <si>
    <t>Crediti da Indennizzi di assicurazione su beni mobili</t>
  </si>
  <si>
    <t>1.3.2.08.04.04.003</t>
  </si>
  <si>
    <t>Crediti da Altri indennizzi di assicurazione contro i danni</t>
  </si>
  <si>
    <t>1.3.2.08.04.04.999</t>
  </si>
  <si>
    <t>Crediti da Altri indennizzi di assicurazione n.a.c.</t>
  </si>
  <si>
    <t>1.3.2.08.04.05</t>
  </si>
  <si>
    <t>Crediti per rimborso del costo del personale comandato o assegnato ad altri Enti</t>
  </si>
  <si>
    <t>1.3.2.08.04.05.001</t>
  </si>
  <si>
    <t>1.3.2.08.04.06</t>
  </si>
  <si>
    <t>Crediti per rimborsi, recuperi e restituzioni di somme non dovute o incassate in eccesso</t>
  </si>
  <si>
    <t>1.3.2.08.04.06.001</t>
  </si>
  <si>
    <t>Crediti da rimborsi, recuperi e restituzioni di somme non dovute o incassate in eccesso da Amministrazioni Centrali</t>
  </si>
  <si>
    <t>1.3.2.08.04.06.002</t>
  </si>
  <si>
    <t>Crediti da rimborsi, recuperi e restituzioni di somme non dovute o incassate in eccesso da Amministrazioni Locali</t>
  </si>
  <si>
    <t>1.3.2.08.04.06.003</t>
  </si>
  <si>
    <t>Crediti da rimborsi, recuperi e restituzioni di somme non dovute o incassate in eccesso da Enti Previdenziali</t>
  </si>
  <si>
    <t>1.3.2.08.04.06.004</t>
  </si>
  <si>
    <t>Crediti da rimborsi, recuperi e restituzioni di somme non dovute o incassate in eccesso da Famiglie</t>
  </si>
  <si>
    <t>1.3.2.08.04.06.005</t>
  </si>
  <si>
    <t>Crediti da rimborsi, recuperi e restituzioni di somme non dovute o incassate in eccesso da Imprese</t>
  </si>
  <si>
    <t>1.3.2.08.04.06.006</t>
  </si>
  <si>
    <t>Crediti da rimborsi, recuperi e restituzioni di somme non dovute o incassate in eccesso da ISP</t>
  </si>
  <si>
    <t>1.3.2.08.04.06.007</t>
  </si>
  <si>
    <t>Crediti derivanti dal divieto di cumulo</t>
  </si>
  <si>
    <t>1.3.2.08.04.06.008</t>
  </si>
  <si>
    <t>Crediti da rimborsi, recuperi e restituzioni di somme non dovute o incassate in eccesso dal Resto del mondo</t>
  </si>
  <si>
    <t>1.3.2.08.04.06.990</t>
  </si>
  <si>
    <t>1.3.2.08.04.06.991</t>
  </si>
  <si>
    <t>1.3.2.08.04.06.992</t>
  </si>
  <si>
    <t>1.3.2.08.04.06.993</t>
  </si>
  <si>
    <t>1.3.2.08.04.07</t>
  </si>
  <si>
    <t>Crediti da azioni di rivalsa nei confronti di terzi</t>
  </si>
  <si>
    <t>1.3.2.08.04.07.001</t>
  </si>
  <si>
    <t>Crediti da azioni di regresso nei confronti di terzi</t>
  </si>
  <si>
    <t>1.3.2.08.04.07.002</t>
  </si>
  <si>
    <t>Crediti da azioni di surroga nei confronti di terzi</t>
  </si>
  <si>
    <t>1.3.2.08.04.08</t>
  </si>
  <si>
    <t>1.3.2.08.04.08.001</t>
  </si>
  <si>
    <t>1.3.2.08.04.09</t>
  </si>
  <si>
    <t>Crediti per sponsorizzazioni</t>
  </si>
  <si>
    <t>1.3.2.08.04.09.001</t>
  </si>
  <si>
    <t>Crediti per Sponsorizzazioni da imprese controllate</t>
  </si>
  <si>
    <t>1.3.2.08.04.09.002</t>
  </si>
  <si>
    <t>Crediti per Sponsorizzazioni da altre imprese partecipate</t>
  </si>
  <si>
    <t>1.3.2.08.04.09.999</t>
  </si>
  <si>
    <t>Crediti per Sponsorizzazioni da altre imprese</t>
  </si>
  <si>
    <t>1.3.2.08.04.10</t>
  </si>
  <si>
    <t>Crediti da permessi di costruire</t>
  </si>
  <si>
    <t>1.3.2.08.04.10.001</t>
  </si>
  <si>
    <t>1.3.2.08.04.11</t>
  </si>
  <si>
    <t>Depositi cauzionali presso terzi</t>
  </si>
  <si>
    <t>1.3.2.08.04.11.001</t>
  </si>
  <si>
    <t>1.3.2.08.04.11.001.01</t>
  </si>
  <si>
    <t>1.3.2.08.04.11.001.02</t>
  </si>
  <si>
    <t>1.3.2.08.04.12</t>
  </si>
  <si>
    <t>Crediti derivanti dall'inversione contabile IVA (reverse charge)</t>
  </si>
  <si>
    <t>1.3.2.08.04.12.001</t>
  </si>
  <si>
    <t>1.3.2.08.04.99</t>
  </si>
  <si>
    <t>Crediti diversi</t>
  </si>
  <si>
    <t>1.3.2.08.04.99.001</t>
  </si>
  <si>
    <t>1.3.2.08.04.99.990</t>
  </si>
  <si>
    <t>Destinazione incassi vincolati a spese correnti ai sensi dell'art. 195 del TUEL</t>
  </si>
  <si>
    <t>1.3.2.08.04.99.991</t>
  </si>
  <si>
    <t>Reintegro incassi vincolati ai sensi dell'art. 195 del TUEL</t>
  </si>
  <si>
    <t>1.3.2.08.05</t>
  </si>
  <si>
    <t>Crediti per attività svolta per terzi</t>
  </si>
  <si>
    <t>1.3.2.08.05.01</t>
  </si>
  <si>
    <t>Crediti per acquisti di beni per conto di terzi</t>
  </si>
  <si>
    <t>1.3.2.08.05.01.001</t>
  </si>
  <si>
    <t>1.3.2.08.05.02</t>
  </si>
  <si>
    <t>Crediti per acquisto di servizi per conto di terzi</t>
  </si>
  <si>
    <t>1.3.2.08.05.02.001</t>
  </si>
  <si>
    <t>1.3.2.08.05.90</t>
  </si>
  <si>
    <t>1.3.2.08.05.90.001</t>
  </si>
  <si>
    <t>1.3.2.08.06</t>
  </si>
  <si>
    <t>Crediti per anticipazioni sanità da tesoreria statale</t>
  </si>
  <si>
    <t>1.3.2.08.06.01</t>
  </si>
  <si>
    <t>1.3.2.08.06.01.001</t>
  </si>
  <si>
    <t>1.3.2.08.07</t>
  </si>
  <si>
    <t>Crediti della gestione sanitaria verso la gestione ordinaria della Regione</t>
  </si>
  <si>
    <t>1.3.2.08.07.01</t>
  </si>
  <si>
    <t>Crediti da Finanziamento regionale aggiuntivo sanità - per equilibri di sistema</t>
  </si>
  <si>
    <t>1.3.2.08.07.01.001</t>
  </si>
  <si>
    <t>1.3.2.08.07.02</t>
  </si>
  <si>
    <t>Crediti da Finanziamento regionale aggiuntivo sanità - quota manovra per equilibri di sistema</t>
  </si>
  <si>
    <t>1.3.2.08.07.02.001</t>
  </si>
  <si>
    <t>1.3.2.08.07.99</t>
  </si>
  <si>
    <t>Crediti da Finanziamento regionale aggiuntivo sanità n.a.c.</t>
  </si>
  <si>
    <t>1.3.2.08.07.99.001</t>
  </si>
  <si>
    <t>1.3.2.09</t>
  </si>
  <si>
    <t>Fatture da emettere</t>
  </si>
  <si>
    <t>1.3.2.09.01</t>
  </si>
  <si>
    <t>1.3.2.09.01.01</t>
  </si>
  <si>
    <t>1.3.2.09.01.01.001</t>
  </si>
  <si>
    <t>1.3.3</t>
  </si>
  <si>
    <t>Attività finanziarie che non costituiscono immobilizzazioni</t>
  </si>
  <si>
    <t>1.3.3.01</t>
  </si>
  <si>
    <t>1.3.3.01.01</t>
  </si>
  <si>
    <t>Partecipazioni in imprese controllate</t>
  </si>
  <si>
    <t>1.3.3.01.01.01</t>
  </si>
  <si>
    <t>1.3.3.01.01.01.001</t>
  </si>
  <si>
    <t>1.3.3.01.02</t>
  </si>
  <si>
    <t>Partecipazioni in altre imprese</t>
  </si>
  <si>
    <t>1.3.3.01.02.01</t>
  </si>
  <si>
    <t>1.3.3.01.02.01.001</t>
  </si>
  <si>
    <t>1.3.3.02</t>
  </si>
  <si>
    <t>1.3.3.02.99</t>
  </si>
  <si>
    <t>1.3.3.02.99.99</t>
  </si>
  <si>
    <t>1.3.3.02.99.99.999</t>
  </si>
  <si>
    <t>1.3.4</t>
  </si>
  <si>
    <t>1.3.4.01</t>
  </si>
  <si>
    <t>1.3.4.01.01</t>
  </si>
  <si>
    <t>Istituto tesoriere/cassiere</t>
  </si>
  <si>
    <t>1.3.4.01.01.01</t>
  </si>
  <si>
    <t>1.3.4.01.01.01.001</t>
  </si>
  <si>
    <t>1.3.4.01.01.01.001.01</t>
  </si>
  <si>
    <t>1.3.4.01.01.01.001.02</t>
  </si>
  <si>
    <t>Cassa tesoreria</t>
  </si>
  <si>
    <t>1.3.4.01.01.01.001.03</t>
  </si>
  <si>
    <t>Cassa economale</t>
  </si>
  <si>
    <t>1.3.4.01.01.01.002</t>
  </si>
  <si>
    <t>Istituto tesoriere/cassiere per fondi vincolati (solo enti locali)</t>
  </si>
  <si>
    <t>1.3.4.01.01.01.003</t>
  </si>
  <si>
    <t>Istituto tesoriere/cassiere per fondi destinati alla sanità (solo per le regioni)</t>
  </si>
  <si>
    <t>1.3.4.01.02</t>
  </si>
  <si>
    <t>Conti di tesoreria presso Banca d'Italia (diversi dal conto di TU)</t>
  </si>
  <si>
    <t>1.3.4.01.02.01</t>
  </si>
  <si>
    <t>1.3.4.01.02.01.001</t>
  </si>
  <si>
    <t>1.3.4.02</t>
  </si>
  <si>
    <t>1.3.4.02.01</t>
  </si>
  <si>
    <t>Depositi bancari</t>
  </si>
  <si>
    <t>1.3.4.02.01.01</t>
  </si>
  <si>
    <t>1.3.4.02.01.01.001</t>
  </si>
  <si>
    <t>1.3.4.02.02</t>
  </si>
  <si>
    <t>Depositi postali</t>
  </si>
  <si>
    <t>1.3.4.02.02.01</t>
  </si>
  <si>
    <t>1.3.4.02.02.01.001</t>
  </si>
  <si>
    <t>1.3.4.03</t>
  </si>
  <si>
    <t>Assegni</t>
  </si>
  <si>
    <t>1.3.4.03.01</t>
  </si>
  <si>
    <t>1.3.4.03.01.01</t>
  </si>
  <si>
    <t>1.3.4.03.01.01.001</t>
  </si>
  <si>
    <t>1.3.4.04</t>
  </si>
  <si>
    <t>1.3.4.04.01</t>
  </si>
  <si>
    <t>1.3.4.04.01.01</t>
  </si>
  <si>
    <t>1.3.4.04.01.01.001</t>
  </si>
  <si>
    <t>1.4</t>
  </si>
  <si>
    <t>Ratei e risconti</t>
  </si>
  <si>
    <t>1.4.1</t>
  </si>
  <si>
    <t>Ratei attivi</t>
  </si>
  <si>
    <t>1.4.1.01</t>
  </si>
  <si>
    <t>1.4.1.01.01</t>
  </si>
  <si>
    <t>1.4.1.01.01.01</t>
  </si>
  <si>
    <t>1.4.1.01.01.01.001</t>
  </si>
  <si>
    <t>1.4.2</t>
  </si>
  <si>
    <t>1.4.2.01</t>
  </si>
  <si>
    <t>1.4.2.01.01</t>
  </si>
  <si>
    <t>1.4.2.01.01.01</t>
  </si>
  <si>
    <t>1.4.2.01.01.01.001</t>
  </si>
  <si>
    <t>Passivo</t>
  </si>
  <si>
    <t>Patrimonio netto</t>
  </si>
  <si>
    <t>2.1.1</t>
  </si>
  <si>
    <t>Capitale</t>
  </si>
  <si>
    <t>2.1.1.01</t>
  </si>
  <si>
    <t>Capitale sociale</t>
  </si>
  <si>
    <t>2.1.1.01.01</t>
  </si>
  <si>
    <t>2.1.1.01.01.01</t>
  </si>
  <si>
    <t>2.1.1.01.01.01.001</t>
  </si>
  <si>
    <t>2.1.1.02</t>
  </si>
  <si>
    <t>2.1.1.02.01</t>
  </si>
  <si>
    <t>2.1.1.02.01.01</t>
  </si>
  <si>
    <t>2.1.1.02.01.01.001</t>
  </si>
  <si>
    <t>2.1.2</t>
  </si>
  <si>
    <t>Riserve</t>
  </si>
  <si>
    <t>2.1.2.01</t>
  </si>
  <si>
    <t>Riserve da utili</t>
  </si>
  <si>
    <t>2.1.2.01.01</t>
  </si>
  <si>
    <t>Riserve derivanti da leggi o obbligatorie</t>
  </si>
  <si>
    <t>2.1.2.01.01.01</t>
  </si>
  <si>
    <t>2.1.2.01.01.01.001</t>
  </si>
  <si>
    <t>2.1.2.01.02</t>
  </si>
  <si>
    <t>Riserve statutarie</t>
  </si>
  <si>
    <t>2.1.2.01.02.01</t>
  </si>
  <si>
    <t>2.1.2.01.02.01.001</t>
  </si>
  <si>
    <t>2.1.2.01.03</t>
  </si>
  <si>
    <t>Avanzi (disavanzo) portati a nuovo</t>
  </si>
  <si>
    <t>2.1.2.01.03.01</t>
  </si>
  <si>
    <t>2.1.2.01.03.01.001</t>
  </si>
  <si>
    <t>2.1.2.01.04</t>
  </si>
  <si>
    <t>Riserva per azioni proprie in portafoglio</t>
  </si>
  <si>
    <t>2.1.2.01.04.01</t>
  </si>
  <si>
    <t>2.1.2.01.04.01.001</t>
  </si>
  <si>
    <t>2.1.2.02</t>
  </si>
  <si>
    <t>Riserve da capitale</t>
  </si>
  <si>
    <t>2.1.2.02.01</t>
  </si>
  <si>
    <t>Riserve da rivalutazione</t>
  </si>
  <si>
    <t>2.1.2.02.01.01</t>
  </si>
  <si>
    <t>2.1.2.02.01.01.001</t>
  </si>
  <si>
    <t>2.1.2.02.02</t>
  </si>
  <si>
    <t>Riserve da sovrapprezzazioni</t>
  </si>
  <si>
    <t>2.1.2.02.02.01</t>
  </si>
  <si>
    <t>2.1.2.02.02.01.001</t>
  </si>
  <si>
    <t>2.1.2.03</t>
  </si>
  <si>
    <t>Riserve da permessi di costruire</t>
  </si>
  <si>
    <t>2.1.2.03.01</t>
  </si>
  <si>
    <t>2.1.2.03.01.01</t>
  </si>
  <si>
    <t>2.1.2.03.01.01.001</t>
  </si>
  <si>
    <t>2.1.2.04</t>
  </si>
  <si>
    <t>Altre riserve distintamente indicate</t>
  </si>
  <si>
    <t>2.1.2.04.01</t>
  </si>
  <si>
    <t>Riserve derivanti da decisioni di organi istituzionali dell'ente</t>
  </si>
  <si>
    <t>2.1.2.04.01.01</t>
  </si>
  <si>
    <t>2.1.2.04.01.01.001</t>
  </si>
  <si>
    <t>2.1.2.04.99</t>
  </si>
  <si>
    <t>Altre riserve distintamente indicate n.a.c.</t>
  </si>
  <si>
    <t>2.1.2.04.99.01</t>
  </si>
  <si>
    <t>2.1.2.04.99.01.001</t>
  </si>
  <si>
    <t>2.1.3</t>
  </si>
  <si>
    <t>Altri conferimenti di capitale</t>
  </si>
  <si>
    <t>2.1.3.01</t>
  </si>
  <si>
    <t>Lasciti e donazioni vincolati</t>
  </si>
  <si>
    <t>2.1.3.01.01</t>
  </si>
  <si>
    <t>2.1.3.01.01.01</t>
  </si>
  <si>
    <t>2.1.3.01.01.01.001</t>
  </si>
  <si>
    <t>2.1.3.02</t>
  </si>
  <si>
    <t>Lasciti e donazioni non vincolati</t>
  </si>
  <si>
    <t>2.1.3.02.01</t>
  </si>
  <si>
    <t>2.1.3.02.01.01</t>
  </si>
  <si>
    <t>2.1.3.02.01.01.001</t>
  </si>
  <si>
    <t>2.1.3.03</t>
  </si>
  <si>
    <t>Beni patrimoniali acquisiti per devoluzione</t>
  </si>
  <si>
    <t>2.1.3.03.01</t>
  </si>
  <si>
    <t>2.1.3.03.01.01</t>
  </si>
  <si>
    <t>2.1.3.03.01.01.001</t>
  </si>
  <si>
    <t>2.1.3.04</t>
  </si>
  <si>
    <t>Conferimenti di capitale da pubbliche amministrazioni</t>
  </si>
  <si>
    <t>2.1.3.04.01</t>
  </si>
  <si>
    <t>2.1.3.04.01.01</t>
  </si>
  <si>
    <t>2.1.3.04.01.01.001</t>
  </si>
  <si>
    <t>2.1.3.05</t>
  </si>
  <si>
    <t>Altri conferimenti di capitale a enti pubblici n.a.c.</t>
  </si>
  <si>
    <t>2.1.3.05.01</t>
  </si>
  <si>
    <t>2.1.3.05.01.01</t>
  </si>
  <si>
    <t>2.1.3.05.01.01.001</t>
  </si>
  <si>
    <t>2.1.4</t>
  </si>
  <si>
    <t>2.1.4.01</t>
  </si>
  <si>
    <t>2.1.4.01.01</t>
  </si>
  <si>
    <t>2.1.4.01.01.01</t>
  </si>
  <si>
    <t>2.1.4.01.01.01.001</t>
  </si>
  <si>
    <t>Fondi per rischi e oneri e altri fondi</t>
  </si>
  <si>
    <t>2.2.1</t>
  </si>
  <si>
    <t>Fondi per trattamento di quiescenza</t>
  </si>
  <si>
    <t>2.2.1.01</t>
  </si>
  <si>
    <t>2.2.1.01.01</t>
  </si>
  <si>
    <t>2.2.1.01.01.01</t>
  </si>
  <si>
    <t>2.2.1.01.01.01.001</t>
  </si>
  <si>
    <t>2.2.2</t>
  </si>
  <si>
    <t>Fondi per imposte</t>
  </si>
  <si>
    <t>2.2.2.01</t>
  </si>
  <si>
    <t>2.2.2.01.01</t>
  </si>
  <si>
    <t>2.2.2.01.01.01</t>
  </si>
  <si>
    <t>2.2.2.01.01.01.001</t>
  </si>
  <si>
    <t>2.2.3</t>
  </si>
  <si>
    <t>Fondo ammortamento</t>
  </si>
  <si>
    <t>2.2.3.01</t>
  </si>
  <si>
    <t>Fondo ammortamento di immobilizzazioni materiali</t>
  </si>
  <si>
    <t>2.2.3.01.01</t>
  </si>
  <si>
    <t>Fondo ammortamento mezzi di trasporto ad uso civile, di sicurezza e ordine pubblico</t>
  </si>
  <si>
    <t>2.2.3.01.01.01</t>
  </si>
  <si>
    <t>2.2.3.01.01.01.001</t>
  </si>
  <si>
    <t>Fondo ammortamento mezzi di trasporto stradale</t>
  </si>
  <si>
    <t>2.2.3.01.01.01.002</t>
  </si>
  <si>
    <t>Fondo ammortamento mezzi di trasporto aerei</t>
  </si>
  <si>
    <t>2.2.3.01.01.01.003</t>
  </si>
  <si>
    <t>Fondo ammortamento mezzi di trasporto per vie d'acqua</t>
  </si>
  <si>
    <t>2.2.3.01.01.01.999</t>
  </si>
  <si>
    <t>Fondo ammortamento altri mezzi di trasporto ad uso civile, di sicurezza e ordine pubblico n.a.c.</t>
  </si>
  <si>
    <t>2.2.3.01.02</t>
  </si>
  <si>
    <t>Fondo ammortamento mezzi di trasporto ad uso militare</t>
  </si>
  <si>
    <t>2.2.3.01.02.01</t>
  </si>
  <si>
    <t>2.2.3.01.02.01.001</t>
  </si>
  <si>
    <t>2.2.3.01.03</t>
  </si>
  <si>
    <t>Fondo ammortamento mobili e arredi</t>
  </si>
  <si>
    <t>2.2.3.01.03.01</t>
  </si>
  <si>
    <t>2.2.3.01.03.01.001</t>
  </si>
  <si>
    <t>Fondo ammortamento mobili e arredi per ufficio</t>
  </si>
  <si>
    <t>2.2.3.01.03.01.002</t>
  </si>
  <si>
    <t>Fondo ammortamento mobili e arredi per alloggi e pertinenze</t>
  </si>
  <si>
    <t>2.2.3.01.03.01.003</t>
  </si>
  <si>
    <t>Fondo ammortamento mobili e arredi per laboratori</t>
  </si>
  <si>
    <t>2.2.3.01.03.01.999</t>
  </si>
  <si>
    <t>Fondo ammortamento mobili e arredi n.a.c.</t>
  </si>
  <si>
    <t>2.2.3.01.04</t>
  </si>
  <si>
    <t>Fondo ammortamento impianti e macchinari</t>
  </si>
  <si>
    <t>2.2.3.01.04.01</t>
  </si>
  <si>
    <t>2.2.3.01.04.01.001</t>
  </si>
  <si>
    <t>Fondo ammortamento macchinari</t>
  </si>
  <si>
    <t>2.2.3.01.04.01.002</t>
  </si>
  <si>
    <t>Fondo ammortamento impianti</t>
  </si>
  <si>
    <t>2.2.3.01.05</t>
  </si>
  <si>
    <t>Fondo ammortamento attrezzature</t>
  </si>
  <si>
    <t>2.2.3.01.05.01</t>
  </si>
  <si>
    <t>2.2.3.01.05.01.001</t>
  </si>
  <si>
    <t>Fondo ammortamento attrezzature scientifiche</t>
  </si>
  <si>
    <t>2.2.3.01.05.01.002</t>
  </si>
  <si>
    <t>Fondo ammortamento attrezzature sanitarie</t>
  </si>
  <si>
    <t>2.2.3.01.05.01.999</t>
  </si>
  <si>
    <t>Fondo ammortamento attrezzature n.a.c.</t>
  </si>
  <si>
    <t>2.2.3.01.06</t>
  </si>
  <si>
    <t>Fondo ammortamento macchine per ufficio</t>
  </si>
  <si>
    <t>2.2.3.01.06.01</t>
  </si>
  <si>
    <t>2.2.3.01.06.01.001</t>
  </si>
  <si>
    <t>2.2.3.01.07</t>
  </si>
  <si>
    <t>Fondo ammortamento hardware</t>
  </si>
  <si>
    <t>2.2.3.01.07.01</t>
  </si>
  <si>
    <t>2.2.3.01.07.01.001</t>
  </si>
  <si>
    <t>Fondo ammortamento server</t>
  </si>
  <si>
    <t>2.2.3.01.07.01.002</t>
  </si>
  <si>
    <t>Fondo ammortamento postazioni di lavoro</t>
  </si>
  <si>
    <t>2.2.3.01.07.01.003</t>
  </si>
  <si>
    <t>Fondo ammortamento periferiche</t>
  </si>
  <si>
    <t>2.2.3.01.07.01.004</t>
  </si>
  <si>
    <t>Fondo ammortamento apparati di telecomunicazione</t>
  </si>
  <si>
    <t>2.2.3.01.07.01.005</t>
  </si>
  <si>
    <t>Fondo ammortamento tablet e dispositvi di telefonia fissa e mobile</t>
  </si>
  <si>
    <t>2.2.3.01.07.01.999</t>
  </si>
  <si>
    <t>Fondo ammortamento hardware n.a.c.</t>
  </si>
  <si>
    <t>2.2.3.01.08</t>
  </si>
  <si>
    <t>Fondo ammortamento armi</t>
  </si>
  <si>
    <t>2.2.3.01.08.01</t>
  </si>
  <si>
    <t>2.2.3.01.08.01.001</t>
  </si>
  <si>
    <t>Fondo ammortamento armi leggere ad uso civile e per ordine pubblico e sicurezza</t>
  </si>
  <si>
    <t>2.2.3.01.08.01.002</t>
  </si>
  <si>
    <t>Fondo ammortamento armi pesanti</t>
  </si>
  <si>
    <t>2.2.3.01.08.01.999</t>
  </si>
  <si>
    <t>Fondo ammortamento armi n.a.c.</t>
  </si>
  <si>
    <t>2.2.3.01.09</t>
  </si>
  <si>
    <t>Fondo ammortamento beni immobili</t>
  </si>
  <si>
    <t>2.2.3.01.09.01</t>
  </si>
  <si>
    <t>2.2.3.01.09.01.001</t>
  </si>
  <si>
    <t>Fondo ammortamento di Fabbricati ad uso abitativo</t>
  </si>
  <si>
    <t>2.2.3.01.09.01.002</t>
  </si>
  <si>
    <t>Fondi ammortamento di Fabbricati ad uso commerciale</t>
  </si>
  <si>
    <t>2.2.3.01.09.01.003</t>
  </si>
  <si>
    <t>Fondi ammortamento di Fabbricati ad uso scolastico</t>
  </si>
  <si>
    <t>2.2.3.01.09.01.004</t>
  </si>
  <si>
    <t>Fondi ammortamento di Fabbricati industriali e costruzioni leggere</t>
  </si>
  <si>
    <t>2.2.3.01.09.01.005</t>
  </si>
  <si>
    <t>Fondi ammortamento di Fabbricati rurali</t>
  </si>
  <si>
    <t>2.2.3.01.09.01.006</t>
  </si>
  <si>
    <t>Fondi ammortamento di Fabbricati Ospedalieri e altre strutture sanitarie</t>
  </si>
  <si>
    <t>2.2.3.01.09.01.007</t>
  </si>
  <si>
    <t>Fondi ammortamento di Opere destinate al culto</t>
  </si>
  <si>
    <t>2.2.3.01.09.01.008</t>
  </si>
  <si>
    <t>Fondi ammortamento di Infrastrutture telematiche</t>
  </si>
  <si>
    <t>2.2.3.01.09.01.009</t>
  </si>
  <si>
    <t>Fondi ammortamento di Infrastrutture idrauliche</t>
  </si>
  <si>
    <t>2.2.3.01.09.01.010</t>
  </si>
  <si>
    <t>Fondi ammortamento di Infrastrutture portuali e aeroportuali</t>
  </si>
  <si>
    <t>2.2.3.01.09.01.011</t>
  </si>
  <si>
    <t>Fondi ammortamento di Infrastrutture stradali</t>
  </si>
  <si>
    <t>2.2.3.01.09.01.012</t>
  </si>
  <si>
    <t>Fondi ammortamento di Altre vie di comunicazione</t>
  </si>
  <si>
    <t>2.2.3.01.09.01.013</t>
  </si>
  <si>
    <t>Fondi ammortamento di Opere per la sistemazione del suolo</t>
  </si>
  <si>
    <t>2.2.3.01.09.01.014</t>
  </si>
  <si>
    <t>Fondi ammortamento di Cimiteri</t>
  </si>
  <si>
    <t>2.2.3.01.09.01.015</t>
  </si>
  <si>
    <t>Fondi ammortamento di Impianti sportivi</t>
  </si>
  <si>
    <t>2.2.3.01.09.01.016</t>
  </si>
  <si>
    <t>Fondi ammortamento di Fabbricati destinati ad asili nido</t>
  </si>
  <si>
    <t>2.2.3.01.09.01.017</t>
  </si>
  <si>
    <t>Fondi ammortamento di Musei, teatri e biblioteche</t>
  </si>
  <si>
    <t>2.2.3.01.09.01.018</t>
  </si>
  <si>
    <t>Fondi ammortamento fabbricati ad uso strumentale</t>
  </si>
  <si>
    <t>2.2.3.01.09.01.999</t>
  </si>
  <si>
    <t>Fondi ammortamento di Beni immobili n.a.c.</t>
  </si>
  <si>
    <t>2.2.3.01.99</t>
  </si>
  <si>
    <t>Fondo ammortamento altri beni materiali</t>
  </si>
  <si>
    <t>2.2.3.01.99.01</t>
  </si>
  <si>
    <t>2.2.3.01.99.01.001</t>
  </si>
  <si>
    <t>Fondo ammortamento di materiale bibliografico</t>
  </si>
  <si>
    <t>2.2.3.01.99.01.002</t>
  </si>
  <si>
    <t>Fondo ammortamento di strumenti musicali</t>
  </si>
  <si>
    <t>2.2.3.01.99.01.999</t>
  </si>
  <si>
    <t>Fondo ammortamento di altri beni materiali diversi</t>
  </si>
  <si>
    <t>2.2.3.02</t>
  </si>
  <si>
    <t>Fondo ammortamento di immobilizzazioni immateriali</t>
  </si>
  <si>
    <t>2.2.3.02.01</t>
  </si>
  <si>
    <t>Fondo ammortamento costi di avviamento</t>
  </si>
  <si>
    <t>2.2.3.02.01.01</t>
  </si>
  <si>
    <t>2.2.3.02.01.01.001</t>
  </si>
  <si>
    <t>2.2.3.02.02</t>
  </si>
  <si>
    <t>Fondo ammortamento software</t>
  </si>
  <si>
    <t>2.2.3.02.02.01</t>
  </si>
  <si>
    <t>2.2.3.02.02.01.001</t>
  </si>
  <si>
    <t>2.2.3.02.03</t>
  </si>
  <si>
    <t>Fondo ammortamento brevetti</t>
  </si>
  <si>
    <t>2.2.3.02.03.01</t>
  </si>
  <si>
    <t>2.2.3.02.03.01.001</t>
  </si>
  <si>
    <t>2.2.3.02.04</t>
  </si>
  <si>
    <t>Fondo ammortamento opere dell'ingegno e diritti d'autore</t>
  </si>
  <si>
    <t>2.2.3.02.04.01</t>
  </si>
  <si>
    <t>2.2.3.02.04.01.001</t>
  </si>
  <si>
    <t>2.2.3.02.99</t>
  </si>
  <si>
    <t>Fondo ammortamento di altri beni immateriali diversi</t>
  </si>
  <si>
    <t>2.2.3.02.99.99</t>
  </si>
  <si>
    <t>2.2.3.02.99.99.999</t>
  </si>
  <si>
    <t>2.2.4</t>
  </si>
  <si>
    <t>Fondo per svalutazione crediti</t>
  </si>
  <si>
    <t>2.2.4.01</t>
  </si>
  <si>
    <t>Fondo svalutazione crediti</t>
  </si>
  <si>
    <t>2.2.4.01.01</t>
  </si>
  <si>
    <t>2.2.4.01.01.01</t>
  </si>
  <si>
    <t>2.2.4.01.01.01.001</t>
  </si>
  <si>
    <t>2.2.4.01.01.01.001.01</t>
  </si>
  <si>
    <t>Fondo crediti di dubbia e difficile esazione di parte corrente</t>
  </si>
  <si>
    <t>2.2.4.01.01.01.001.02</t>
  </si>
  <si>
    <t>Fondo crediti di dubbia e difficile esazione in c/capitale</t>
  </si>
  <si>
    <t>2.2.9</t>
  </si>
  <si>
    <t>2.2.9.01</t>
  </si>
  <si>
    <t>Fondo rinnovi contrattuali</t>
  </si>
  <si>
    <t>2.2.9.01.01</t>
  </si>
  <si>
    <t>2.2.9.01.01.01</t>
  </si>
  <si>
    <t>2.2.9.01.01.01.001</t>
  </si>
  <si>
    <t>2.2.9.02</t>
  </si>
  <si>
    <t>Fondo ammortamento titoli</t>
  </si>
  <si>
    <t>2.2.9.02.01</t>
  </si>
  <si>
    <t>2.2.9.02.01.01</t>
  </si>
  <si>
    <t>2.2.9.02.01.01.001</t>
  </si>
  <si>
    <t>2.2.9.99</t>
  </si>
  <si>
    <t>2.2.9.99.99</t>
  </si>
  <si>
    <t>2.2.9.99.99.99</t>
  </si>
  <si>
    <t>2.2.9.99.99.99.990</t>
  </si>
  <si>
    <t>Fondi di riserva</t>
  </si>
  <si>
    <t>2.2.9.99.99.99.991</t>
  </si>
  <si>
    <t>Fondi speciali</t>
  </si>
  <si>
    <t>2.2.9.99.99.99.992</t>
  </si>
  <si>
    <t>Fondo pluriennale vincolato di parte corrente</t>
  </si>
  <si>
    <t>2.2.9.99.99.99.993</t>
  </si>
  <si>
    <t>Fondi pluriennali vincolati c/capitale</t>
  </si>
  <si>
    <t>2.2.9.99.99.99.994</t>
  </si>
  <si>
    <t>Fondo per il D.L. n. 35/2013 e successive modificazioni e rifinanziamenti</t>
  </si>
  <si>
    <t>2.2.9.99.99.99.995</t>
  </si>
  <si>
    <t>Altri fondi per rimborso prestiti</t>
  </si>
  <si>
    <t>2.2.9.99.99.99.999</t>
  </si>
  <si>
    <t>Fondo per trattamento fine rapporto</t>
  </si>
  <si>
    <t>2.3.1</t>
  </si>
  <si>
    <t>2.3.1.01</t>
  </si>
  <si>
    <t>2.3.1.01.01</t>
  </si>
  <si>
    <t>2.3.1.01.01.01</t>
  </si>
  <si>
    <t>2.3.1.01.01.01.001</t>
  </si>
  <si>
    <t>Debiti</t>
  </si>
  <si>
    <t>2.4.1</t>
  </si>
  <si>
    <t>2.4.1.01</t>
  </si>
  <si>
    <t>Prestiti obbligazionari</t>
  </si>
  <si>
    <t>2.4.1.01.01</t>
  </si>
  <si>
    <t>Titoli a tasso fisso, breve termine, valuta domestica</t>
  </si>
  <si>
    <t>2.4.1.01.01.01</t>
  </si>
  <si>
    <t>2.4.1.01.01.01.001</t>
  </si>
  <si>
    <t>2.4.1.01.01.01.001.01</t>
  </si>
  <si>
    <t>2.4.1.01.01.01.001.02</t>
  </si>
  <si>
    <t>2.4.1.01.02</t>
  </si>
  <si>
    <t>Titoli a tasso fisso, breve termine, valuta estera</t>
  </si>
  <si>
    <t>2.4.1.01.02.01</t>
  </si>
  <si>
    <t>2.4.1.01.02.01.001</t>
  </si>
  <si>
    <t>2.4.1.01.03</t>
  </si>
  <si>
    <t>Titoli a tasso fisso, M/L termine, valuta domestica</t>
  </si>
  <si>
    <t>2.4.1.01.03.01</t>
  </si>
  <si>
    <t>2.4.1.01.03.01.001</t>
  </si>
  <si>
    <t>2.4.1.01.04</t>
  </si>
  <si>
    <t>Titoli a tasso fisso, M/L termine, valuta estera</t>
  </si>
  <si>
    <t>2.4.1.01.04.01</t>
  </si>
  <si>
    <t>2.4.1.01.04.01.001</t>
  </si>
  <si>
    <t>2.4.1.01.05</t>
  </si>
  <si>
    <t>Titoli a tasso variabile, breve termine termine, valuta domestica</t>
  </si>
  <si>
    <t>2.4.1.01.05.01</t>
  </si>
  <si>
    <t>2.4.1.01.05.01.001</t>
  </si>
  <si>
    <t>2.4.1.01.06</t>
  </si>
  <si>
    <t>Titoli a tasso variabile, breve termine termine, valuta estera</t>
  </si>
  <si>
    <t>2.4.1.01.06.01</t>
  </si>
  <si>
    <t>2.4.1.01.06.01.001</t>
  </si>
  <si>
    <t>2.4.1.01.07</t>
  </si>
  <si>
    <t>Titoli a tasso variabile, M/L termine, valuta domestica</t>
  </si>
  <si>
    <t>2.4.1.01.07.01</t>
  </si>
  <si>
    <t>2.4.1.01.07.01.001</t>
  </si>
  <si>
    <t>2.4.1.01.08</t>
  </si>
  <si>
    <t>Titoli a tasso variabile, M/L termine, valuta estera</t>
  </si>
  <si>
    <t>2.4.1.01.08.01</t>
  </si>
  <si>
    <t>2.4.1.01.08.01.001</t>
  </si>
  <si>
    <t>2.4.1.01.09</t>
  </si>
  <si>
    <t>Debiti per interessi passivi su titoli</t>
  </si>
  <si>
    <t>2.4.1.01.09.01</t>
  </si>
  <si>
    <t>Debiti per interessi passivi su titoli obbligazionari a breve termine in valuta domestica</t>
  </si>
  <si>
    <t>2.4.1.01.09.01.001</t>
  </si>
  <si>
    <t>Interessi passivi su titoli obbligazionari a breve termine a tasso fisso - valuta domestica</t>
  </si>
  <si>
    <t>2.4.1.01.09.01.002</t>
  </si>
  <si>
    <t>Interessi passivi su titoli obbligazionari a breve termine a tasso variabile - valuta domestica</t>
  </si>
  <si>
    <t>2.4.1.01.09.02</t>
  </si>
  <si>
    <t>Debiti per interessi passivi su titoli obbligazionari a breve termine in valuta estera</t>
  </si>
  <si>
    <t>2.4.1.01.09.02.001</t>
  </si>
  <si>
    <t>Interessi passivi su titoli obbligazionari a breve termine a tasso fisso - valuta estera</t>
  </si>
  <si>
    <t>2.4.1.01.09.02.002</t>
  </si>
  <si>
    <t>Interessi passivi su titoli obbligazionari a breve termine a tasso variabile - valuta estera</t>
  </si>
  <si>
    <t>2.4.1.01.09.03</t>
  </si>
  <si>
    <t>Debiti per interessi passivi su titoli obbligazionari a medio - lungo termine in valuta domestica</t>
  </si>
  <si>
    <t>2.4.1.01.09.03.001</t>
  </si>
  <si>
    <t>Interessi passivi su titoli obbligazionari a medio-lungo termine a tasso fisso - valuta domestica</t>
  </si>
  <si>
    <t>2.4.1.01.09.03.002</t>
  </si>
  <si>
    <t>Interessi passivi su titoli obbligazionari a medio-lungo termine a tasso variabile - valuta domestica</t>
  </si>
  <si>
    <t>2.4.1.01.09.04</t>
  </si>
  <si>
    <t>Debiti per interessi passivi su titoli obbligazionari a medio - lungo termine in valuta estera</t>
  </si>
  <si>
    <t>2.4.1.01.09.04.001</t>
  </si>
  <si>
    <t>Interessi passivi su titoli obbligazionari a medio-lungo termine a tasso fisso - valuta estera</t>
  </si>
  <si>
    <t>2.4.1.01.09.04.002</t>
  </si>
  <si>
    <t>Interessi passivi su titoli obbligazionari a medio-lungo termine a tasso variabile - valuta estera</t>
  </si>
  <si>
    <t>2.4.1.02</t>
  </si>
  <si>
    <t>Debiti verso banche e istituto tesoriere</t>
  </si>
  <si>
    <t>2.4.1.02.01</t>
  </si>
  <si>
    <t>Debiti per anticipazioni</t>
  </si>
  <si>
    <t>2.4.1.02.01.01</t>
  </si>
  <si>
    <t>2.4.1.02.01.01.001</t>
  </si>
  <si>
    <t>2.4.1.02.02</t>
  </si>
  <si>
    <t>Debiti per interessi su anticipazioni</t>
  </si>
  <si>
    <t>2.4.1.02.02.01</t>
  </si>
  <si>
    <t>Debiti per interessi passivi su anticipazioni di tesoreria degli istituti tesorieri cassieri</t>
  </si>
  <si>
    <t>2.4.1.02.02.01.001</t>
  </si>
  <si>
    <t>2.4.1.02.03</t>
  </si>
  <si>
    <t>Debiti per interessi passivi su conti di tesoreria dello Stato o di altre amministrazioni pubbliche</t>
  </si>
  <si>
    <t>2.4.1.02.03.01</t>
  </si>
  <si>
    <t>Debiti per Interessi ad Amministrazioni Centrali su conti della tesoreria dello Stato o di altre Amministrazioni pubbliche</t>
  </si>
  <si>
    <t>2.4.1.02.03.01.001</t>
  </si>
  <si>
    <t>2.4.1.02.03.02</t>
  </si>
  <si>
    <t>Debiti per Interessi a Amministrazioni Locali su conti della tesoreria dello Stato o di altre Amministrazioni pubbliche</t>
  </si>
  <si>
    <t>2.4.1.02.03.02.001</t>
  </si>
  <si>
    <t>2.4.1.02.03.03</t>
  </si>
  <si>
    <t>Debiti per Interessi a Enti previdenziali su conti della tesoreria dello Stato o di altre Amministrazioni pubbliche</t>
  </si>
  <si>
    <t>2.4.1.02.03.03.001</t>
  </si>
  <si>
    <t>2.4.1.02.04</t>
  </si>
  <si>
    <t>Monete in circolazione</t>
  </si>
  <si>
    <t>2.4.1.02.04.01</t>
  </si>
  <si>
    <t>2.4.1.02.04.01.001</t>
  </si>
  <si>
    <t>2.4.1.03</t>
  </si>
  <si>
    <t>Debiti verso Amministrazioni pubbliche</t>
  </si>
  <si>
    <t>2.4.1.03.01</t>
  </si>
  <si>
    <t>Finanziamenti a breve termine da Amministrazioni Pubbliche</t>
  </si>
  <si>
    <t>2.4.1.03.01.01</t>
  </si>
  <si>
    <t>2.4.1.03.01.01.001</t>
  </si>
  <si>
    <t>Finanziamenti a breve termine da Ministeri</t>
  </si>
  <si>
    <t>2.4.1.03.01.01.002</t>
  </si>
  <si>
    <t>Finanziamenti a breve termine da Presidenza del Consiglio dei Ministri</t>
  </si>
  <si>
    <t>2.4.1.03.01.01.003</t>
  </si>
  <si>
    <t>Finanziamenti a breve termine da Organi Costituzionali e di rilievo costituzionale</t>
  </si>
  <si>
    <t>2.4.1.03.01.01.004</t>
  </si>
  <si>
    <t>Finanziamenti a breve termine da Agenzie Fiscali</t>
  </si>
  <si>
    <t>2.4.1.03.01.01.005</t>
  </si>
  <si>
    <t>Finanziamenti a breve termine da enti di regolazione dell'attività economica</t>
  </si>
  <si>
    <t>2.4.1.03.01.01.006</t>
  </si>
  <si>
    <t>Finanziamenti a breve termine da Gruppo Equitalia</t>
  </si>
  <si>
    <t>2.4.1.03.01.01.007</t>
  </si>
  <si>
    <t>Finanziamenti a breve termine da Anas S.p.A.</t>
  </si>
  <si>
    <t>2.4.1.03.01.01.008</t>
  </si>
  <si>
    <t>Finanziamenti a breve termine da altri enti centrali produttori di servizi economici</t>
  </si>
  <si>
    <t>2.4.1.03.01.01.009</t>
  </si>
  <si>
    <t>Finanziamenti a breve termine da autorità amministrative indipendenti</t>
  </si>
  <si>
    <t>2.4.1.03.01.01.010</t>
  </si>
  <si>
    <t>Finanziamenti a breve termine da enti centrali a struttura associativa</t>
  </si>
  <si>
    <t>2.4.1.03.01.01.011</t>
  </si>
  <si>
    <t>Finanziamenti a breve termine da enti centrali produttori di servizi assistenziali, ricreativi e culturali</t>
  </si>
  <si>
    <t>2.4.1.03.01.01.012</t>
  </si>
  <si>
    <t>Finanziamenti a breve termine da enti e istituzioni centrali di ricerca e Istituti e stazioni sperimentali per la ricerca</t>
  </si>
  <si>
    <t>2.4.1.03.01.01.999</t>
  </si>
  <si>
    <t>Finanziamenti a breve termine da altre Amministrazioni Centrali n.a.c.</t>
  </si>
  <si>
    <t>2.4.1.03.01.02</t>
  </si>
  <si>
    <t>Finanziamenti a breve termine da amministrazioni Locali</t>
  </si>
  <si>
    <t>2.4.1.03.01.02.001</t>
  </si>
  <si>
    <t>Finanziamenti a breve termine da Regioni e province autonome</t>
  </si>
  <si>
    <t>2.4.1.03.01.02.002</t>
  </si>
  <si>
    <t>Finanziamenti a breve termine da Province</t>
  </si>
  <si>
    <t>2.4.1.03.01.02.003</t>
  </si>
  <si>
    <t>Finanziamenti a breve termine da Comuni</t>
  </si>
  <si>
    <t>2.4.1.03.01.02.004</t>
  </si>
  <si>
    <t>Finanziamenti a breve termine da Città metropolitane e Roma capitale</t>
  </si>
  <si>
    <t>2.4.1.03.01.02.005</t>
  </si>
  <si>
    <t>Finanziamenti a breve termine da Unioni di Comuni</t>
  </si>
  <si>
    <t>2.4.1.03.01.02.006</t>
  </si>
  <si>
    <t>Finanziamenti a breve termine da Comunità Montane</t>
  </si>
  <si>
    <t>2.4.1.03.01.02.007</t>
  </si>
  <si>
    <t>Finanziamenti a breve termine da Camere di Commercio</t>
  </si>
  <si>
    <t>2.4.1.03.01.02.008</t>
  </si>
  <si>
    <t>Finanziamenti a breve termine da Università</t>
  </si>
  <si>
    <t>2.4.1.03.01.02.009</t>
  </si>
  <si>
    <t>Finanziamenti a breve termine da Parchi nazionali e consorzi ed enti autonomi gestori di parchi e aree naturali protette</t>
  </si>
  <si>
    <t>2.4.1.03.01.02.010</t>
  </si>
  <si>
    <t>Finanziamenti a breve termine da Autorità Portuali</t>
  </si>
  <si>
    <t>2.4.1.03.01.02.011</t>
  </si>
  <si>
    <t>Finanziamenti a breve termine da Aziende sanitarie locali</t>
  </si>
  <si>
    <t>2.4.1.03.01.02.012</t>
  </si>
  <si>
    <t>Finanziamenti a breve termine da Aziende ospedaliere e Aziende ospedaliere universitarie integrate con il SSN</t>
  </si>
  <si>
    <t>2.4.1.03.01.02.013</t>
  </si>
  <si>
    <t>Finanziamenti a breve termine da Policlinici</t>
  </si>
  <si>
    <t>2.4.1.03.01.02.014</t>
  </si>
  <si>
    <t>Finanziamenti a breve termine da Istituti di ricovero e cura a carattere scientifico pubblici</t>
  </si>
  <si>
    <t>2.4.1.03.01.02.015</t>
  </si>
  <si>
    <t>Finanziamenti a breve termine da altre Amministrazioni Locali produttrici di servizi sanitari</t>
  </si>
  <si>
    <t>2.4.1.03.01.02.016</t>
  </si>
  <si>
    <t>Finanziamenti a breve termine da Agenzie regionali per le erogazioni in agricoltura</t>
  </si>
  <si>
    <t>2.4.1.03.01.02.017</t>
  </si>
  <si>
    <t>Finanziamenti a breve termine da altri enti e agenzie regionali e sub regionali</t>
  </si>
  <si>
    <t>2.4.1.03.01.02.018</t>
  </si>
  <si>
    <t>Finanziamenti a breve termine da Consorzi di enti locali</t>
  </si>
  <si>
    <t>2.4.1.03.01.02.019</t>
  </si>
  <si>
    <t>Finanziamenti a breve termine da Fondazioni e istituzioni liriche locali e da teatri stabili di iniziativa pubblica</t>
  </si>
  <si>
    <t>2.4.1.03.01.02.999</t>
  </si>
  <si>
    <t>Finanziamenti a breve termine da altre Amministrazioni Locali n.a.c.</t>
  </si>
  <si>
    <t>2.4.1.03.01.03</t>
  </si>
  <si>
    <t>2.4.1.03.01.03.001</t>
  </si>
  <si>
    <t>Finanziamenti a breve termine da INPS</t>
  </si>
  <si>
    <t>2.4.1.03.01.03.002</t>
  </si>
  <si>
    <t>Finanziamenti a breve termine da INAIL</t>
  </si>
  <si>
    <t>2.4.1.03.01.03.999</t>
  </si>
  <si>
    <t>Finanziamenti a breve termine da altri Enti di Previdenza n.a.c.</t>
  </si>
  <si>
    <t>2.4.1.03.01.04</t>
  </si>
  <si>
    <t>Debiti da anticipazioni sanità della tesoreria statale</t>
  </si>
  <si>
    <t>2.4.1.03.01.04.001</t>
  </si>
  <si>
    <t>2.4.1.03.02</t>
  </si>
  <si>
    <t>Debiti per anticipazioni a titolo oneroso da Amministrazioni pubbliche</t>
  </si>
  <si>
    <t>2.4.1.03.02.01</t>
  </si>
  <si>
    <t>Debiti per anticipazioni a titolo oneroso da Amministrazioni centrali</t>
  </si>
  <si>
    <t>2.4.1.03.02.01.001</t>
  </si>
  <si>
    <t>2.4.1.03.02.02</t>
  </si>
  <si>
    <t>Debiti per anticipazioni a titolo oneroso da Amministrazioni locali</t>
  </si>
  <si>
    <t>2.4.1.03.02.02.001</t>
  </si>
  <si>
    <t>2.4.1.03.02.03</t>
  </si>
  <si>
    <t>Debiti per anticipazioni a titolo oneroso da Enti di Previdenza</t>
  </si>
  <si>
    <t>2.4.1.03.02.03.001</t>
  </si>
  <si>
    <t>2.4.1.03.03</t>
  </si>
  <si>
    <t>Debiti per anticipazioni a titolo non oneroso da Amministrazioni Pubbliche</t>
  </si>
  <si>
    <t>2.4.1.03.03.01</t>
  </si>
  <si>
    <t>Debiti per anticipazioni a titolo non oneroso da Amministrazioni centrali</t>
  </si>
  <si>
    <t>2.4.1.03.03.01.001</t>
  </si>
  <si>
    <t>2.4.1.03.03.02</t>
  </si>
  <si>
    <t>Debiti per anticipazioni a titolo non oneroso da Amministrazioni locali</t>
  </si>
  <si>
    <t>2.4.1.03.03.02.001</t>
  </si>
  <si>
    <t>2.4.1.03.03.03</t>
  </si>
  <si>
    <t>Debiti per anticipazioni a titolo non oneroso da Enti di Previdenza</t>
  </si>
  <si>
    <t>2.4.1.03.03.03.001</t>
  </si>
  <si>
    <t>2.4.1.03.04</t>
  </si>
  <si>
    <t>Finanziamenti a medio / lungo termine da Amministrazioni pubbliche</t>
  </si>
  <si>
    <t>2.4.1.03.04.01</t>
  </si>
  <si>
    <t>Finanziamenti a medio / lungo termine da Amministrazioni centrali</t>
  </si>
  <si>
    <t>2.4.1.03.04.01.001</t>
  </si>
  <si>
    <t>Mutui e altri finanziamenti a medio lungo termine da Ministeri</t>
  </si>
  <si>
    <t>2.4.1.03.04.01.001.01</t>
  </si>
  <si>
    <t>Prestiti a medio lungo termine da Ministeri</t>
  </si>
  <si>
    <t>2.4.1.03.04.01.001.02</t>
  </si>
  <si>
    <t>2.4.1.03.04.01.002</t>
  </si>
  <si>
    <t>Mutui e altri finanziamenti a medio lungo termine da Presidenza del Consiglio dei Ministri</t>
  </si>
  <si>
    <t>2.4.1.03.04.01.002.01</t>
  </si>
  <si>
    <t>Prestiti a medio lungo termine da Presidenza del Consiglio dei Ministri</t>
  </si>
  <si>
    <t>2.4.1.03.04.01.002.02</t>
  </si>
  <si>
    <t>2.4.1.03.04.01.003</t>
  </si>
  <si>
    <t>Mutui e altri finanziamenti a medio lungo termine da Organi Costituzionali e di rilievo costituzionale</t>
  </si>
  <si>
    <t>2.4.1.03.04.01.003.01</t>
  </si>
  <si>
    <t>Prestiti a medio lungo termine da Organi Costituzionali e di rilievo costituzionale</t>
  </si>
  <si>
    <t>2.4.1.03.04.01.003.02</t>
  </si>
  <si>
    <t>2.4.1.03.04.01.004</t>
  </si>
  <si>
    <t>Mutui e altri finanziamenti a medio lungo termine da Agenzie Fiscali</t>
  </si>
  <si>
    <t>2.4.1.03.04.01.004.01</t>
  </si>
  <si>
    <t>Prestiti a medio lungo termine da Agenzie Fiscali</t>
  </si>
  <si>
    <t>2.4.1.03.04.01.004.02</t>
  </si>
  <si>
    <t>2.4.1.03.04.01.005</t>
  </si>
  <si>
    <t>Mutui e altri finanziamenti a medio lungo termine da enti di regolazione dell'attività economica</t>
  </si>
  <si>
    <t>2.4.1.03.04.01.005.01</t>
  </si>
  <si>
    <t>Prestiti a medio lungo termine da enti di regolazione dell'attività economica</t>
  </si>
  <si>
    <t>2.4.1.03.04.01.005.02</t>
  </si>
  <si>
    <t>2.4.1.03.04.01.006</t>
  </si>
  <si>
    <t>Mutui e altri finanziamenti a medio lungo termine da Gruppo Equitalia</t>
  </si>
  <si>
    <t>2.4.1.03.04.01.006.01</t>
  </si>
  <si>
    <t>Prestiti a medio lungo termine da Gruppo Equitalia</t>
  </si>
  <si>
    <t>2.4.1.03.04.01.006.02</t>
  </si>
  <si>
    <t>2.4.1.03.04.01.007</t>
  </si>
  <si>
    <t>Mutui e altri finanziamenti a medio lungo termine da Anas S.p.A.</t>
  </si>
  <si>
    <t>2.4.1.03.04.01.007.01</t>
  </si>
  <si>
    <t>Prestiti a medio lungo termine da Anas S.p.A.</t>
  </si>
  <si>
    <t>2.4.1.03.04.01.007.02</t>
  </si>
  <si>
    <t>2.4.1.03.04.01.008</t>
  </si>
  <si>
    <t>Mutui e altri finanziamenti a medio lungo termine da altri enti centrali produttori di servizi economici</t>
  </si>
  <si>
    <t>2.4.1.03.04.01.008.01</t>
  </si>
  <si>
    <t>Prestiti a medio lungo termine da altri enti centrali produttori di servizi economici</t>
  </si>
  <si>
    <t>2.4.1.03.04.01.008.02</t>
  </si>
  <si>
    <t>2.4.1.03.04.01.009</t>
  </si>
  <si>
    <t>Mutui e altri finanziamenti a medio lungo termine da autorità amministrative indipendenti</t>
  </si>
  <si>
    <t>2.4.1.03.04.01.009.01</t>
  </si>
  <si>
    <t>Prestiti a medio lungo termine da autorità amministrative indipendenti</t>
  </si>
  <si>
    <t>2.4.1.03.04.01.009.02</t>
  </si>
  <si>
    <t>2.4.1.03.04.01.010</t>
  </si>
  <si>
    <t>Mutui e altri finanziamenti a medio lungo termine da enti centrali a struttura associativa</t>
  </si>
  <si>
    <t>2.4.1.03.04.01.010.01</t>
  </si>
  <si>
    <t>Prestiti a medio lungo termine da enti centrali a struttura associativa</t>
  </si>
  <si>
    <t>2.4.1.03.04.01.010.02</t>
  </si>
  <si>
    <t>2.4.1.03.04.01.011</t>
  </si>
  <si>
    <t>Mutui e altri finanziamenti a medio lungo termine da enti centrali produttori di servizi assistenziali, ricreativi e culturali</t>
  </si>
  <si>
    <t>2.4.1.03.04.01.011.01</t>
  </si>
  <si>
    <t>Prestiti a medio lungo termine da enti centrali produttori di servizi assistenziali, ricreativi e culturali</t>
  </si>
  <si>
    <t>2.4.1.03.04.01.011.02</t>
  </si>
  <si>
    <t>2.4.1.03.04.01.012</t>
  </si>
  <si>
    <t>Mutui e altri finanziamenti a medio lungo termine da enti e istituzioni centrali di ricerca e Istituti e stazioni sperimentali per la ricerca</t>
  </si>
  <si>
    <t>2.4.1.03.04.01.012.01</t>
  </si>
  <si>
    <t>Prestiti a medio lungo termine da enti e istituzioni centrali di ricerca e Istituti e stazioni sperimentali per la ricerca</t>
  </si>
  <si>
    <t>2.4.1.03.04.01.012.02</t>
  </si>
  <si>
    <t>2.4.1.03.04.01.999</t>
  </si>
  <si>
    <t>Mutui e altri finanziamenti a medio lungo termine da altre Amministrazioni Centrali n.a.c.</t>
  </si>
  <si>
    <t>2.4.1.03.04.01.999.01</t>
  </si>
  <si>
    <t>Prestiti a medio lungo termine da altre Amministrazioni Centrali n.a.c.</t>
  </si>
  <si>
    <t>2.4.1.03.04.01.999.02</t>
  </si>
  <si>
    <t>2.4.1.03.04.02</t>
  </si>
  <si>
    <t>Finanziamenti a medio / lungo termine da Amministrazioni locali</t>
  </si>
  <si>
    <t>2.4.1.03.04.02.001</t>
  </si>
  <si>
    <t>Mutui e altri finanziamenti a medio lungo termine da Regioni e province autonome</t>
  </si>
  <si>
    <t>2.4.1.03.04.02.001.01</t>
  </si>
  <si>
    <t>Prestiti a medio lungo termine da Regioni e province autonome</t>
  </si>
  <si>
    <t>2.4.1.03.04.02.001.02</t>
  </si>
  <si>
    <t>2.4.1.03.04.02.002</t>
  </si>
  <si>
    <t>Mutui e altri finanziamenti a medio lungo termine da Province</t>
  </si>
  <si>
    <t>2.4.1.03.04.02.002.01</t>
  </si>
  <si>
    <t>Prestiti a medio lungo termine da Province</t>
  </si>
  <si>
    <t>2.4.1.03.04.02.002.02</t>
  </si>
  <si>
    <t>2.4.1.03.04.02.003</t>
  </si>
  <si>
    <t>Mutui e altri finanziamenti a medio lungo termine da Comuni</t>
  </si>
  <si>
    <t>2.4.1.03.04.02.003.01</t>
  </si>
  <si>
    <t>Prestiti a medio lungo termine da Comuni</t>
  </si>
  <si>
    <t>2.4.1.03.04.02.003.02</t>
  </si>
  <si>
    <t>2.4.1.03.04.02.004</t>
  </si>
  <si>
    <t>Mutui e altri finanziamenti a medio lungo termine da Città metropolitane e Roma capitale</t>
  </si>
  <si>
    <t>2.4.1.03.04.02.004.01</t>
  </si>
  <si>
    <t>Prestiti a medio lungo termine da Città metropolitane e Roma capitale</t>
  </si>
  <si>
    <t>2.4.1.03.04.02.004.02</t>
  </si>
  <si>
    <t>2.4.1.03.04.02.005</t>
  </si>
  <si>
    <t>Mutui e altri finanziamenti a medio lungo termine da Unioni di Comuni</t>
  </si>
  <si>
    <t>2.4.1.03.04.02.005.01</t>
  </si>
  <si>
    <t>Prestiti a medio lungo termine da Unioni di Comuni</t>
  </si>
  <si>
    <t>2.4.1.03.04.02.005.02</t>
  </si>
  <si>
    <t>2.4.1.03.04.02.006</t>
  </si>
  <si>
    <t>Mutui e altri finanziamenti a medio lungo termine da Comunità Montane</t>
  </si>
  <si>
    <t>2.4.1.03.04.02.006.01</t>
  </si>
  <si>
    <t>Prestiti a medio lungo termine da Comunità Montane</t>
  </si>
  <si>
    <t>2.4.1.03.04.02.006.02</t>
  </si>
  <si>
    <t>2.4.1.03.04.02.007</t>
  </si>
  <si>
    <t>Mutui e altri finanziamenti a medio lungo termine da Camere di Commercio</t>
  </si>
  <si>
    <t>2.4.1.03.04.02.007.01</t>
  </si>
  <si>
    <t>Prestiti a medio lungo termine da Camere di Commercio</t>
  </si>
  <si>
    <t>2.4.1.03.04.02.007.02</t>
  </si>
  <si>
    <t>2.4.1.03.04.02.008</t>
  </si>
  <si>
    <t>Mutui e altri finanziamenti a medio lungo termine da Università</t>
  </si>
  <si>
    <t>2.4.1.03.04.02.008.01</t>
  </si>
  <si>
    <t>Prestiti a medio lungo termine da Università</t>
  </si>
  <si>
    <t>2.4.1.03.04.02.008.02</t>
  </si>
  <si>
    <t>2.4.1.03.04.02.009</t>
  </si>
  <si>
    <t>Mutui e altri finanziamenti a medio lungo termine da Parchi nazionali e consorzi ed enti autonomi gestori di parchi e aree naturali protette</t>
  </si>
  <si>
    <t>2.4.1.03.04.02.009.01</t>
  </si>
  <si>
    <t>Prestiti a medio lungo termine da Parchi nazionali e consorzi ed enti autonomi gestori di parchi e aree naturali protette</t>
  </si>
  <si>
    <t>2.4.1.03.04.02.009.02</t>
  </si>
  <si>
    <t>2.4.1.03.04.02.010</t>
  </si>
  <si>
    <t>Mutui e altri finanziamenti a medio lungo termine da Autorità Portuali</t>
  </si>
  <si>
    <t>2.4.1.03.04.02.010.01</t>
  </si>
  <si>
    <t>Prestiti a medio lungo termine da Autorità Portuali</t>
  </si>
  <si>
    <t>2.4.1.03.04.02.010.02</t>
  </si>
  <si>
    <t>2.4.1.03.04.02.011</t>
  </si>
  <si>
    <t>Mutui e altri finanziamenti a medio lungo termine da Aziende sanitarie locali</t>
  </si>
  <si>
    <t>2.4.1.03.04.02.011.01</t>
  </si>
  <si>
    <t>Prestiti a medio lungo termine da Aziende sanitarie locali</t>
  </si>
  <si>
    <t>2.4.1.03.04.02.011.02</t>
  </si>
  <si>
    <t>2.4.1.03.04.02.012</t>
  </si>
  <si>
    <t>Mutui e altri finanziamenti a medio lungo termine da Aziende ospedaliere e Aziende ospedaliere universitarie integrate con il SSN</t>
  </si>
  <si>
    <t>2.4.1.03.04.02.012.01</t>
  </si>
  <si>
    <t>Prestiti a medio lungo termine da Aziende ospedaliere e Aziende ospedaliere universitarie integrate con il SSN</t>
  </si>
  <si>
    <t>2.4.1.03.04.02.012.02</t>
  </si>
  <si>
    <t>2.4.1.03.04.02.013</t>
  </si>
  <si>
    <t>Mutui e altri finanziamenti a medio lungo termine da Policlinici</t>
  </si>
  <si>
    <t>2.4.1.03.04.02.013.01</t>
  </si>
  <si>
    <t>Prestiti a medio lungo termine da Policlinici</t>
  </si>
  <si>
    <t>2.4.1.03.04.02.013.02</t>
  </si>
  <si>
    <t>2.4.1.03.04.02.014</t>
  </si>
  <si>
    <t>Mutui e altri finanziamenti a medio lungo termine da Istituti di ricovero e cura a carattere scientifico pubblici</t>
  </si>
  <si>
    <t>2.4.1.03.04.02.014.01</t>
  </si>
  <si>
    <t>Prestiti a medio lungo termine da Istituti di ricovero e cura a carattere scientifico pubblici</t>
  </si>
  <si>
    <t>2.4.1.03.04.02.014.02</t>
  </si>
  <si>
    <t>2.4.1.03.04.02.015</t>
  </si>
  <si>
    <t>Mutui e altri finanziamenti a medio lungo termine da altre Amministrazioni Locali produttrici di servizi sanitari</t>
  </si>
  <si>
    <t>2.4.1.03.04.02.015.01</t>
  </si>
  <si>
    <t>Prestiti a medio lungo termine da altre Amministrazioni Locali produttrici di servizi sanitari</t>
  </si>
  <si>
    <t>2.4.1.03.04.02.015.02</t>
  </si>
  <si>
    <t>2.4.1.03.04.02.016</t>
  </si>
  <si>
    <t>Mutui e altri finanziamenti a medio lungo termine da Agenzie regionali per le erogazioni in agricoltura</t>
  </si>
  <si>
    <t>2.4.1.03.04.02.016.01</t>
  </si>
  <si>
    <t>Prestiti a medio lungo termine da Agenzie regionali per le erogazioni in agricoltura</t>
  </si>
  <si>
    <t>2.4.1.03.04.02.016.02</t>
  </si>
  <si>
    <t>2.4.1.03.04.02.017</t>
  </si>
  <si>
    <t>Mutui e altri finanziamenti a medio lungo termine da altri enti e agenzie regionali e sub regionali</t>
  </si>
  <si>
    <t>2.4.1.03.04.02.017.01</t>
  </si>
  <si>
    <t>Prestiti a medio lungo termine da altri enti e agenzie regionali e sub regionali</t>
  </si>
  <si>
    <t>2.4.1.03.04.02.017.02</t>
  </si>
  <si>
    <t>2.4.1.03.04.02.018</t>
  </si>
  <si>
    <t>Mutui e altri finanziamenti a medio lungo termine da Consorzi di enti locali</t>
  </si>
  <si>
    <t>2.4.1.03.04.02.018.01</t>
  </si>
  <si>
    <t>Prestiti a medio lungo termine da Consorzi di enti locali</t>
  </si>
  <si>
    <t>2.4.1.03.04.02.018.02</t>
  </si>
  <si>
    <t>2.4.1.03.04.02.019</t>
  </si>
  <si>
    <t>Mutui e altri finanziamenti a medio lungo termine da Fondazioni e istituzioni liriche locali e da teatri stabili di iniziativa pubblica</t>
  </si>
  <si>
    <t>2.4.1.03.04.02.019.01</t>
  </si>
  <si>
    <t>Prestiti a medio lungo termine da Fondazioni e istituzioni liriche locali e da teatri stabili di iniziativa pubblica</t>
  </si>
  <si>
    <t>2.4.1.03.04.02.019.02</t>
  </si>
  <si>
    <t>2.4.1.03.04.02.999</t>
  </si>
  <si>
    <t>Mutui e altri finanziamenti a medio lungo termine da altre Amministrazioni Locali n.a.c.</t>
  </si>
  <si>
    <t>2.4.1.03.04.02.999.01</t>
  </si>
  <si>
    <t>Prestiti a medio lungo termine da altre Amministrazioni Locali n.a.c.</t>
  </si>
  <si>
    <t>2.4.1.03.04.02.999.02</t>
  </si>
  <si>
    <t>2.4.1.03.04.03</t>
  </si>
  <si>
    <t>Finanziamenti a medio / lungo termine da enti di previdenza</t>
  </si>
  <si>
    <t>2.4.1.03.04.03.001</t>
  </si>
  <si>
    <t>Mutui e altri finanziamenti a medio lungo termine da INPS</t>
  </si>
  <si>
    <t>2.4.1.03.04.03.001.01</t>
  </si>
  <si>
    <t>Prestiti a medio lungo termine da INPS</t>
  </si>
  <si>
    <t>2.4.1.03.04.03.001.02</t>
  </si>
  <si>
    <t>2.4.1.03.04.03.002</t>
  </si>
  <si>
    <t>Mutui e altri finanziamenti a medio lungo termine da INAIL</t>
  </si>
  <si>
    <t>2.4.1.03.04.03.002.01</t>
  </si>
  <si>
    <t>Prestiti a medio lungo termine da INAIL</t>
  </si>
  <si>
    <t>2.4.1.03.04.03.002.02</t>
  </si>
  <si>
    <t>2.4.1.03.04.03.999</t>
  </si>
  <si>
    <t>Mutui e altri finanziamenti a medio lungo termine da altri Enti di Previdenza</t>
  </si>
  <si>
    <t>2.4.1.03.04.03.999.01</t>
  </si>
  <si>
    <t>Prestiti a medio lungo termine da altri Enti di Previdenza</t>
  </si>
  <si>
    <t>2.4.1.03.04.03.999.02</t>
  </si>
  <si>
    <t>2.4.1.03.05</t>
  </si>
  <si>
    <t>Debiti per interessi passivi a Amministrazioni pubbliche su finanziamenti a breve termine</t>
  </si>
  <si>
    <t>2.4.1.03.05.01</t>
  </si>
  <si>
    <t>Debiti verso Amministrazioni Centrali per interessi passivi su finanziamenti a breve termine</t>
  </si>
  <si>
    <t>2.4.1.03.05.01.001</t>
  </si>
  <si>
    <t>Debiti per Interessi passivi a Ministeri su finanziamenti a breve termine</t>
  </si>
  <si>
    <t>2.4.1.03.05.01.002</t>
  </si>
  <si>
    <t>Debiti per Interessi passivi a Ministero dell'Istruzione - Istituzioni scolastiche su finanziamenti a breve termine</t>
  </si>
  <si>
    <t>2.4.1.03.05.01.003</t>
  </si>
  <si>
    <t>Debiti per Interessi passivi a Presidenza del Consiglio dei Ministri su finanziamenti a breve termine</t>
  </si>
  <si>
    <t>2.4.1.03.05.01.004</t>
  </si>
  <si>
    <t>Debiti per Interessi passivi a Organi Costituzionali e di rilievo costituzionale su finanziamenti a breve termine</t>
  </si>
  <si>
    <t>2.4.1.03.05.01.005</t>
  </si>
  <si>
    <t>Debiti per Interessi passivi a Agenzie Fiscali su finanziamenti a breve termine</t>
  </si>
  <si>
    <t>2.4.1.03.05.01.006</t>
  </si>
  <si>
    <t>Debiti per Interessi passivi a enti di regolazione dell'attività economica su finanziamenti a breve termine</t>
  </si>
  <si>
    <t>2.4.1.03.05.01.007</t>
  </si>
  <si>
    <t>Debiti per Interessi passivi a Gruppo Equitalia su finanziamenti a breve termine</t>
  </si>
  <si>
    <t>2.4.1.03.05.01.008</t>
  </si>
  <si>
    <t>Debiti per Interessi passivi a Anas S.p.A. su finanziamenti a breve termine</t>
  </si>
  <si>
    <t>2.4.1.03.05.01.009</t>
  </si>
  <si>
    <t>Debiti per Interessi passivi a altri enti centrali produttori di servizi economici su finanziamenti a breve termine</t>
  </si>
  <si>
    <t>2.4.1.03.05.01.010</t>
  </si>
  <si>
    <t>Debiti per Interessi passivi a autorità amministrative indipendenti su finanziamenti a breve termine</t>
  </si>
  <si>
    <t>2.4.1.03.05.01.011</t>
  </si>
  <si>
    <t>Debiti per Interessi passivi a enti centrali a struttura associativa su finanziamenti a breve termine</t>
  </si>
  <si>
    <t>2.4.1.03.05.01.012</t>
  </si>
  <si>
    <t>Debiti per Interessi passivi a enti centrali produttori di servizi assistenziali, ricreativi e culturali su finanziamenti a breve termine</t>
  </si>
  <si>
    <t>2.4.1.03.05.01.013</t>
  </si>
  <si>
    <t>Debiti per Interessi passivi a enti e istituzioni centrali di ricerca e Istituti e stazioni sperimentali per la ricerca su finanziamenti a breve termine</t>
  </si>
  <si>
    <t>2.4.1.03.05.01.999</t>
  </si>
  <si>
    <t>Debiti per Interessi passivi a altre Amministrazioni Centrali n.a.c. su finanziamenti a breve termine</t>
  </si>
  <si>
    <t>2.4.1.03.05.02</t>
  </si>
  <si>
    <t>Debiti verso Amministrazioni Locali per interessi passivi su finanziamenti a breve termine</t>
  </si>
  <si>
    <t>2.4.1.03.05.02.001</t>
  </si>
  <si>
    <t>Debiti per Interessi passivi a Regioni e province autonome su finanziamenti a breve termine</t>
  </si>
  <si>
    <t>2.4.1.03.05.02.002</t>
  </si>
  <si>
    <t>Debiti per Interessi passivi a Province su finanziamenti a breve termine</t>
  </si>
  <si>
    <t>2.4.1.03.05.02.003</t>
  </si>
  <si>
    <t>Debiti per Interessi passivi a Comuni su finanziamenti a breve termine</t>
  </si>
  <si>
    <t>2.4.1.03.05.02.004</t>
  </si>
  <si>
    <t>Debiti per Interessi passivi a Città metropolitane e Roma capitale su finanziamenti a breve termine</t>
  </si>
  <si>
    <t>2.4.1.03.05.02.005</t>
  </si>
  <si>
    <t>Debiti per Interessi passivi a Unioni di Comuni su finanziamenti a breve termine</t>
  </si>
  <si>
    <t>2.4.1.03.05.02.006</t>
  </si>
  <si>
    <t>Debiti per Interessi passivi a Comunità Montane su finanziamenti a breve termine</t>
  </si>
  <si>
    <t>2.4.1.03.05.02.007</t>
  </si>
  <si>
    <t>Debiti per Interessi passivi a Camere di Commercio su finanziamenti a breve termine</t>
  </si>
  <si>
    <t>2.4.1.03.05.02.008</t>
  </si>
  <si>
    <t>Debiti per Interessi passivi a Università su finanziamenti a breve termine</t>
  </si>
  <si>
    <t>2.4.1.03.05.02.009</t>
  </si>
  <si>
    <t>Debiti per Interessi passivi a Parchi nazionali e consorzi ed enti autonomi gestori di parchi e aree naturali protette su finanziamenti a breve termine</t>
  </si>
  <si>
    <t>2.4.1.03.05.02.010</t>
  </si>
  <si>
    <t>Debiti per Interessi passivi a Autorità Portuali su finanziamenti a breve termine</t>
  </si>
  <si>
    <t>2.4.1.03.05.02.011</t>
  </si>
  <si>
    <t>Debiti per Interessi passivi a Aziende sanitarie locali su finanziamenti a breve termine</t>
  </si>
  <si>
    <t>2.4.1.03.05.02.012</t>
  </si>
  <si>
    <t>Debiti per Interessi passivi a Aziende ospedaliere e Aziende ospedaliere universitarie integrate con il SSN su finanziamenti a breve termine</t>
  </si>
  <si>
    <t>2.4.1.03.05.02.013</t>
  </si>
  <si>
    <t>Debiti per Interessi passivi a policlinici a titolo di finanziamento del servizio sanitario nazionale su finanziamenti a breve termine</t>
  </si>
  <si>
    <t>2.4.1.03.05.02.014</t>
  </si>
  <si>
    <t>Debiti per Interessi passivi a policlinici su finanziamenti a breve termine</t>
  </si>
  <si>
    <t>2.4.1.03.05.02.015</t>
  </si>
  <si>
    <t>Debiti per Interessi passivi a Istituti di ricovero e cura a carattere scientifico pubblici su finanziamenti a breve termine</t>
  </si>
  <si>
    <t>2.4.1.03.05.02.016</t>
  </si>
  <si>
    <t>Debiti per Interessi passivi a altre Amministrazioni Locali produttrici di servizi sanitari su finanziamenti a breve termine</t>
  </si>
  <si>
    <t>2.4.1.03.05.02.017</t>
  </si>
  <si>
    <t>Debiti per Interessi passivi a Agenzie regionali per le erogazioni in agricoltura su finanziamenti a breve termine</t>
  </si>
  <si>
    <t>2.4.1.03.05.02.018</t>
  </si>
  <si>
    <t>Debiti per Interessi passivi a altri enti e agenzie regionali e sub regionali su finanziamenti a breve termine</t>
  </si>
  <si>
    <t>2.4.1.03.05.02.019</t>
  </si>
  <si>
    <t>Debiti per Interessi passivi a Consorzi di enti locali su finanziamenti a breve termine</t>
  </si>
  <si>
    <t>2.4.1.03.05.02.020</t>
  </si>
  <si>
    <t>Debiti per Interessi passivi a Fondazioni e istituzioni liriche locali e a Teatri stabili di iniziativa pubblica su finanziamenti a breve termine</t>
  </si>
  <si>
    <t>2.4.1.03.05.02.999</t>
  </si>
  <si>
    <t>Debiti per Interessi passivi a altre Amministrazioni Locali n.a.c. su finanziamenti a breve termine</t>
  </si>
  <si>
    <t>2.4.1.03.05.03</t>
  </si>
  <si>
    <t>Debiti verso Enti previdenziali per interessi passivi su finanziamenti a breve termine</t>
  </si>
  <si>
    <t>2.4.1.03.05.03.001</t>
  </si>
  <si>
    <t>Debiti per Interessi passivi a INPS su finanziamenti a breve termine</t>
  </si>
  <si>
    <t>2.4.1.03.05.03.002</t>
  </si>
  <si>
    <t>Debiti per Interessi passivi a INAIL su finanziamenti a breve termine</t>
  </si>
  <si>
    <t>2.4.1.03.05.03.999</t>
  </si>
  <si>
    <t>Debiti per Interessi passivi a altri Enti di Previdenza n.a.c. su finanziamenti a breve termine</t>
  </si>
  <si>
    <t>2.4.1.03.06</t>
  </si>
  <si>
    <t>Debiti per interessi passivi a Amministrazioni pubbliche su finanziamenti a medio / lungo termine</t>
  </si>
  <si>
    <t>2.4.1.03.06.01</t>
  </si>
  <si>
    <t>Debiti verso Amministrazioni Centrali per interessi passivi su finanziamenti a medio lungo termine</t>
  </si>
  <si>
    <t>2.4.1.03.06.01.001</t>
  </si>
  <si>
    <t>Debiti per Interessi passivi a Ministeri su mutui e altri finanziamenti a medio lungo termine</t>
  </si>
  <si>
    <t>2.4.1.03.06.01.002</t>
  </si>
  <si>
    <t>Debiti per Interessi passivi a Ministero dell'Istruzione - Istituzioni scolastiche su mutui e altri finanziamenti a medio lungo termine</t>
  </si>
  <si>
    <t>2.4.1.03.06.01.003</t>
  </si>
  <si>
    <t>Debiti per Interessi passivi a Presidenza del Consiglio dei Ministri su mutui e altri finanziamenti a medio lungo termine</t>
  </si>
  <si>
    <t>2.4.1.03.06.01.004</t>
  </si>
  <si>
    <t>Debiti per Interessi passivi a Organi Costituzionali e di rilievo costituzionale su mutui e altri finanziamenti a medio lungo termine</t>
  </si>
  <si>
    <t>2.4.1.03.06.01.005</t>
  </si>
  <si>
    <t>Debiti per Interessi passivi a Agenzie Fiscali su mutui e altri finanziamenti a medio lungo termine</t>
  </si>
  <si>
    <t>2.4.1.03.06.01.006</t>
  </si>
  <si>
    <t>Debiti per Interessi passivi a enti di regolazione dell'attività economica su mutui e altri finanziamenti a medio lungo termine</t>
  </si>
  <si>
    <t>2.4.1.03.06.01.007</t>
  </si>
  <si>
    <t>Debiti per Interessi passivi a Gruppo Equitalia su mutui e altri finanziamenti a medio lungo termine</t>
  </si>
  <si>
    <t>2.4.1.03.06.01.008</t>
  </si>
  <si>
    <t>Debiti per Interessi passivi a Anas S.p.A. su mutui e altri finanziamenti a medio lungo termine</t>
  </si>
  <si>
    <t>2.4.1.03.06.01.009</t>
  </si>
  <si>
    <t>Debiti per Interessi passivi a altri enti centrali produttori di servizi economici su mutui e altri finanziamenti a medio lungo termine</t>
  </si>
  <si>
    <t>2.4.1.03.06.01.010</t>
  </si>
  <si>
    <t>Debiti per Interessi passivi a autorità amministrative indipendenti su mutui e altri finanziamenti a medio lungo termine</t>
  </si>
  <si>
    <t>2.4.1.03.06.01.011</t>
  </si>
  <si>
    <t>Debiti per Interessi passivi a enti centrali a struttura associativa su mutui e altri finanziamenti a medio lungo termine</t>
  </si>
  <si>
    <t>2.4.1.03.06.01.012</t>
  </si>
  <si>
    <t>Debiti per Interessi passivi a enti centrali produttori di servizi assistenziali, ricreativi e culturali su mutui e altri finanziamenti a medio lungo termine</t>
  </si>
  <si>
    <t>2.4.1.03.06.01.013</t>
  </si>
  <si>
    <t>Debiti per Interessi passivi a enti e istituzioni centrali di ricerca e Istituti e stazioni sperimentali per la ricerca su mutui e altri finanziamenti a medio lungo termine</t>
  </si>
  <si>
    <t>2.4.1.03.06.01.999</t>
  </si>
  <si>
    <t>Debiti per Interessi passivi a altre Amministrazioni Centrali n.a.c. su mutui e altri finanziamenti a medio lungo termine</t>
  </si>
  <si>
    <t>2.4.1.03.06.02</t>
  </si>
  <si>
    <t>Debiti verso Amministrazioni Locali per interessi passivi su finanziamenti a medio lungo termine</t>
  </si>
  <si>
    <t>2.4.1.03.06.02.001</t>
  </si>
  <si>
    <t>Debiti per Interessi passivi a Regioni e province autonome su mutui e altri finanziamenti a medio lungo termine</t>
  </si>
  <si>
    <t>2.4.1.03.06.02.002</t>
  </si>
  <si>
    <t>Debiti per Interessi passivi a Province su mutui e altri finanziamenti a medio lungo termine</t>
  </si>
  <si>
    <t>2.4.1.03.06.02.003</t>
  </si>
  <si>
    <t>Debiti per Interessi passivi a Comuni su mutui e altri finanziamenti a medio lungo termine</t>
  </si>
  <si>
    <t>2.4.1.03.06.02.004</t>
  </si>
  <si>
    <t>Debiti per Interessi passivi a Città metropolitane e Roma capitale su mutui e altri finanziamenti a medio lungo termine</t>
  </si>
  <si>
    <t>2.4.1.03.06.02.005</t>
  </si>
  <si>
    <t>Debiti per Interessi passivi a Unioni di Comuni su mutui e altri finanziamenti a medio lungo termine</t>
  </si>
  <si>
    <t>2.4.1.03.06.02.006</t>
  </si>
  <si>
    <t>Debiti per Interessi passivi a Comunità Montane su mutui e altri finanziamenti a medio lungo termine</t>
  </si>
  <si>
    <t>2.4.1.03.06.02.007</t>
  </si>
  <si>
    <t>Debiti per Interessi passivi a Camere di Commercio su mutui e altri finanziamenti a medio lungo termine</t>
  </si>
  <si>
    <t>2.4.1.03.06.02.008</t>
  </si>
  <si>
    <t>Debiti per Interessi passivi a Università su mutui e altri finanziamenti a medio lungo termine</t>
  </si>
  <si>
    <t>2.4.1.03.06.02.009</t>
  </si>
  <si>
    <t>Debiti per Interessi passivi a Parchi nazionali e consorzi ed enti autonomi gestori di parchi e aree naturali protette su mutui e altri finanziamenti a medio lungo termine</t>
  </si>
  <si>
    <t>2.4.1.03.06.02.010</t>
  </si>
  <si>
    <t>Debiti per Interessi passivi a Autorità Portuali su mutui e altri finanziamenti a medio lungo termine</t>
  </si>
  <si>
    <t>2.4.1.03.06.02.011</t>
  </si>
  <si>
    <t>Debiti per Interessi passivi a Aziende sanitarie locali su mutui e altri finanziamenti a medio lungo termine</t>
  </si>
  <si>
    <t>2.4.1.03.06.02.012</t>
  </si>
  <si>
    <t>Debiti per Interessi passivi a Aziende ospedaliere e Aziende ospedaliere universitarie integrate con il SSN su mutui e altri finanziamenti a medio lungo termine</t>
  </si>
  <si>
    <t>2.4.1.03.06.02.013</t>
  </si>
  <si>
    <t>Debiti per Interessi passivi a policlinici a titolo di finanziamento del servizio sanitario nazionale su mutui e altri finanziamenti a medio lungo termine</t>
  </si>
  <si>
    <t>2.4.1.03.06.02.014</t>
  </si>
  <si>
    <t>Debiti per Interessi passivi a policlinici su mutui e altri finanziamenti a medio lungo termine</t>
  </si>
  <si>
    <t>2.4.1.03.06.02.015</t>
  </si>
  <si>
    <t>Debiti per Interessi passivi a Istituti di ricovero e cura a carattere scientifico pubblici su mutui e altri finanziamenti a medio lungo termine</t>
  </si>
  <si>
    <t>2.4.1.03.06.02.016</t>
  </si>
  <si>
    <t>Debiti per Interessi passivi a altre Amministrazioni Locali produttrici di servizi sanitari su mutui e altri finanziamenti a medio lungo termine</t>
  </si>
  <si>
    <t>2.4.1.03.06.02.017</t>
  </si>
  <si>
    <t>Debiti per Interessi passivi a Agenzie regionali per le erogazioni in agricoltura su mutui e altri finanziamenti a medio lungo termine</t>
  </si>
  <si>
    <t>2.4.1.03.06.02.018</t>
  </si>
  <si>
    <t>Debiti per Interessi passivi a altri enti e agenzie regionali e sub regionali su mutui e altri finanziamenti a medio lungo termine</t>
  </si>
  <si>
    <t>2.4.1.03.06.02.019</t>
  </si>
  <si>
    <t>Debiti per Interessi passivi a Consorzi di enti locali su mutui e altri finanziamenti a medio lungo termine</t>
  </si>
  <si>
    <t>2.4.1.03.06.02.020</t>
  </si>
  <si>
    <t>Debiti per Interessi passivi a Fondazioni e istituzioni liriche locali e a Teatri stabili di iniziativa pubblica su mutui e altri finanziamenti a medio lungo termine</t>
  </si>
  <si>
    <t>2.4.1.03.06.02.999</t>
  </si>
  <si>
    <t>Debiti per Interessi passivi a altre Amministrazioni Locali n.a.c. su mutui e altri finanziamenti a medio lungo termine</t>
  </si>
  <si>
    <t>2.4.1.03.06.03</t>
  </si>
  <si>
    <t>Debiti verso Enti previdenziali per interessi passivi su finanziamenti a medio lungo termine</t>
  </si>
  <si>
    <t>2.4.1.03.06.03.001</t>
  </si>
  <si>
    <t>Debiti per Interessi passivi a INPS su mutui e altri finanziamenti a medio lungo termine</t>
  </si>
  <si>
    <t>2.4.1.03.06.03.002</t>
  </si>
  <si>
    <t>Debiti per Interessi passivi a INAIL su mutui e altri finanziamenti a medio lungo termine</t>
  </si>
  <si>
    <t>2.4.1.03.06.03.999</t>
  </si>
  <si>
    <t>Debiti per Interessi passivi a altri Enti di Previdenza n.a.c. su mutui e altri finanziamenti a medio lungo termine</t>
  </si>
  <si>
    <t>2.4.1.03.07</t>
  </si>
  <si>
    <t>Debiti per interessi di mora verso amministrazioni pubbliche</t>
  </si>
  <si>
    <t>2.4.1.03.07.01</t>
  </si>
  <si>
    <t>Debiti per interessi di mora pagati a Amministrazioni Centrali</t>
  </si>
  <si>
    <t>2.4.1.03.07.01.001</t>
  </si>
  <si>
    <t>2.4.1.03.07.02</t>
  </si>
  <si>
    <t>Debiti per interessi di mora pagati a Amministrazioni Locali</t>
  </si>
  <si>
    <t>2.4.1.03.07.02.001</t>
  </si>
  <si>
    <t>2.4.1.03.07.03</t>
  </si>
  <si>
    <t>Debiti per interessi di mora pagati a Enti previdenziali</t>
  </si>
  <si>
    <t>2.4.1.03.07.03.001</t>
  </si>
  <si>
    <t>2.4.1.03.08</t>
  </si>
  <si>
    <t>Altri debiti per interessi passivi verso Amministrazioni pubbliche</t>
  </si>
  <si>
    <t>2.4.1.03.08.01</t>
  </si>
  <si>
    <t>Altri debiti per interessi passivi a Amministrazioni centrali</t>
  </si>
  <si>
    <t>2.4.1.03.08.01.001</t>
  </si>
  <si>
    <t>2.4.1.03.08.02</t>
  </si>
  <si>
    <t>Altri debiti per interessi passivi a Amministrazioni locali</t>
  </si>
  <si>
    <t>2.4.1.03.08.02.001</t>
  </si>
  <si>
    <t>2.4.1.03.08.03</t>
  </si>
  <si>
    <t>Altri debiti per interessi passivi a enti di previdenza</t>
  </si>
  <si>
    <t>2.4.1.03.08.03.001</t>
  </si>
  <si>
    <t>2.4.1.04</t>
  </si>
  <si>
    <t>Debiti verso altri finanziatori</t>
  </si>
  <si>
    <t>2.4.1.04.01</t>
  </si>
  <si>
    <t>Finanziamenti a breve termine da imprese</t>
  </si>
  <si>
    <t>2.4.1.04.01.01</t>
  </si>
  <si>
    <t>Finanziamenti a breve termine da imprese controllate</t>
  </si>
  <si>
    <t>2.4.1.04.01.01.001</t>
  </si>
  <si>
    <t>2.4.1.04.01.02</t>
  </si>
  <si>
    <t>Finanziamenti a breve termine da altre imprese partecipate</t>
  </si>
  <si>
    <t>2.4.1.04.01.02.001</t>
  </si>
  <si>
    <t>2.4.1.04.01.03</t>
  </si>
  <si>
    <t>Finanziamenti a breve termine da altre Imprese</t>
  </si>
  <si>
    <t>2.4.1.04.01.03.001</t>
  </si>
  <si>
    <t>2.4.1.04.02</t>
  </si>
  <si>
    <t>2.4.1.04.02.01</t>
  </si>
  <si>
    <t>2.4.1.04.02.01.001</t>
  </si>
  <si>
    <t>2.4.1.04.03</t>
  </si>
  <si>
    <t>Finanziamenti a medio / lungo termine da imprese</t>
  </si>
  <si>
    <t>2.4.1.04.03.01</t>
  </si>
  <si>
    <t>Finanziamenti a medio / lungo termine da Imprese controllate</t>
  </si>
  <si>
    <t>2.4.1.04.03.01.001</t>
  </si>
  <si>
    <t>2.4.1.04.03.01.001.01</t>
  </si>
  <si>
    <t>2.4.1.04.03.01.001.02</t>
  </si>
  <si>
    <t>Finanziamenti a medio / lungo termine da Imprese controllate a seguito di escussione di garanzie</t>
  </si>
  <si>
    <t>2.4.1.04.03.02</t>
  </si>
  <si>
    <t>Finanziamenti a medio / lungo termine da altre imprese partecipate</t>
  </si>
  <si>
    <t>2.4.1.04.03.02.001</t>
  </si>
  <si>
    <t>2.4.1.04.03.02.001.01</t>
  </si>
  <si>
    <t>2.4.1.04.03.02.001.02</t>
  </si>
  <si>
    <t>Finanziamenti a medio / lungo termine da altre imprese partecipate a seguito di escussione di garanzie</t>
  </si>
  <si>
    <t>2.4.1.04.03.03</t>
  </si>
  <si>
    <t>Finanziamenti a medio / lungo termine da altre Imprese</t>
  </si>
  <si>
    <t>2.4.1.04.03.03.001</t>
  </si>
  <si>
    <t>2.4.1.04.03.03.001.01</t>
  </si>
  <si>
    <t>2.4.1.04.03.03.001.02</t>
  </si>
  <si>
    <t>Finanziamenti a medio / lungo termine da altre Imprese a seguito di escussione di garanzie</t>
  </si>
  <si>
    <t>2.4.1.04.03.04</t>
  </si>
  <si>
    <t>Finanziamenti a medio / lungo termine da Cassa Depositi e Prestiti Gestione CDP SpA</t>
  </si>
  <si>
    <t>2.4.1.04.03.04.001</t>
  </si>
  <si>
    <t>2.4.1.04.03.05</t>
  </si>
  <si>
    <t>Finanziamenti a medio lungo termine a Cassa Depositi e Prestiti - Gestione Tesoro</t>
  </si>
  <si>
    <t>2.4.1.04.03.05.001</t>
  </si>
  <si>
    <t>2.4.1.04.04</t>
  </si>
  <si>
    <t>Finanziamenti a medio / lungo termine da altri soggetti</t>
  </si>
  <si>
    <t>2.4.1.04.04.01</t>
  </si>
  <si>
    <t>Finanziamenti a medio / lungo termine da altri soggetti con controparte residente</t>
  </si>
  <si>
    <t>2.4.1.04.04.01.001</t>
  </si>
  <si>
    <t>2.4.1.04.04.01.001.01</t>
  </si>
  <si>
    <t>2.4.1.04.04.01.001.02</t>
  </si>
  <si>
    <t>Finanziamenti a medio / lungo termine da altri soggetti a seguito di escussione di garanzie</t>
  </si>
  <si>
    <t>2.4.1.04.04.02</t>
  </si>
  <si>
    <t>Finanziamenti a medio / lungo termine da altri soggetti con controparte non residente</t>
  </si>
  <si>
    <t>2.4.1.04.04.02.001</t>
  </si>
  <si>
    <t>2.4.1.04.05</t>
  </si>
  <si>
    <t>Debiti per interessi passivi a imprese su finanziamenti a breve termine</t>
  </si>
  <si>
    <t>2.4.1.04.05.01</t>
  </si>
  <si>
    <t>Debiti per interessi passivi su finanziamenti a breve termine pagati a altre imprese partecipate</t>
  </si>
  <si>
    <t>2.4.1.04.05.01.001</t>
  </si>
  <si>
    <t>2.4.1.04.05.02</t>
  </si>
  <si>
    <t>Debiti per interessi passivi su finanziamenti a breve termine pagati a imprese controllate</t>
  </si>
  <si>
    <t>2.4.1.04.05.02.001</t>
  </si>
  <si>
    <t>2.4.1.04.05.03</t>
  </si>
  <si>
    <t>Debiti per interessi passivi su finanziamenti a breve termine pagati a Cassa Depositi e Prestiti - SPA</t>
  </si>
  <si>
    <t>2.4.1.04.05.03.001</t>
  </si>
  <si>
    <t>2.4.1.04.05.99</t>
  </si>
  <si>
    <t>Debiti per interessi passivi su finanziamenti a breve termine pagati ad altre imprese</t>
  </si>
  <si>
    <t>2.4.1.04.05.99.001</t>
  </si>
  <si>
    <t>2.4.1.04.06</t>
  </si>
  <si>
    <t>Debiti per interessi passivi a altri soggetti su finanziamenti a breve termine</t>
  </si>
  <si>
    <t>2.4.1.04.06.01</t>
  </si>
  <si>
    <t>Debiti per interessi passivi pagati ad altri soggetti su finanziamenti a breve termine</t>
  </si>
  <si>
    <t>2.4.1.04.06.01.001</t>
  </si>
  <si>
    <t>2.4.1.04.07</t>
  </si>
  <si>
    <t>Debiti per interessi passivi a imprese su finanziamenti a medio / lungo termine</t>
  </si>
  <si>
    <t>2.4.1.04.07.01</t>
  </si>
  <si>
    <t>Debiti per interessi passivi su finanziamenti a medio lungo termine pagati ad imprese controllate</t>
  </si>
  <si>
    <t>2.4.1.04.07.01.001</t>
  </si>
  <si>
    <t>2.4.1.04.07.02</t>
  </si>
  <si>
    <t>Debiti per interessi passivi su finanziamenti a medio lungo termine pagati ad altre imprese partecipate</t>
  </si>
  <si>
    <t>2.4.1.04.07.02.001</t>
  </si>
  <si>
    <t>2.4.1.04.07.03</t>
  </si>
  <si>
    <t>Debiti per interessi passivi su finanziamenti a medio lungo termine pagati a Cassa Depositi e Prestiti - SPA</t>
  </si>
  <si>
    <t>2.4.1.04.07.03.001</t>
  </si>
  <si>
    <t>2.4.1.04.07.04</t>
  </si>
  <si>
    <t>Debiti per interessi passivi su finanziamenti a medio lungo termine pagati a Cassa Depositi e Prestiti - Gestione Tesoro</t>
  </si>
  <si>
    <t>2.4.1.04.07.04.001</t>
  </si>
  <si>
    <t>2.4.1.04.07.99</t>
  </si>
  <si>
    <t>Debiti per interessi passivi su finanziamenti a medio lungo termine pagati ad altre imprese</t>
  </si>
  <si>
    <t>2.4.1.04.07.99.001</t>
  </si>
  <si>
    <t>2.4.1.04.08</t>
  </si>
  <si>
    <t>Debiti per interessi passivi a altri soggetti su finanziamenti a medio / lungo termine</t>
  </si>
  <si>
    <t>2.4.1.04.08.01</t>
  </si>
  <si>
    <t>Debiti per interessi passivi pagati ad altri soggetti su finanziamenti a medio / lungo termine</t>
  </si>
  <si>
    <t>2.4.1.04.08.01.001</t>
  </si>
  <si>
    <t>2.4.1.04.09</t>
  </si>
  <si>
    <t>Debiti per anticipazioni a titolo oneroso da altri soggetti</t>
  </si>
  <si>
    <t>2.4.1.04.09.01</t>
  </si>
  <si>
    <t>2.4.1.04.09.01.001</t>
  </si>
  <si>
    <t>2.4.1.04.10</t>
  </si>
  <si>
    <t>Debiti per anticipazioni a titolo non oneroso da altri soggetti</t>
  </si>
  <si>
    <t>2.4.1.04.10.01</t>
  </si>
  <si>
    <t>2.4.1.04.10.01.001</t>
  </si>
  <si>
    <t>2.4.1.04.11</t>
  </si>
  <si>
    <t>Leasing finanziario</t>
  </si>
  <si>
    <t>2.4.1.04.11.01</t>
  </si>
  <si>
    <t>2.4.1.04.11.01.001</t>
  </si>
  <si>
    <t>2.4.1.04.12</t>
  </si>
  <si>
    <t>Debiti per interessi su buoni postali</t>
  </si>
  <si>
    <t>2.4.1.04.12.01</t>
  </si>
  <si>
    <t>2.4.1.04.12.01.001</t>
  </si>
  <si>
    <t>2.4.1.04.13</t>
  </si>
  <si>
    <t>Cartolarizzazione</t>
  </si>
  <si>
    <t>2.4.1.04.13.01</t>
  </si>
  <si>
    <t>2.4.1.04.13.01.001</t>
  </si>
  <si>
    <t>2.4.1.04.13.01.001.01</t>
  </si>
  <si>
    <t>Cartolarizzazione finanziaria</t>
  </si>
  <si>
    <t>2.4.1.04.13.01.001.02</t>
  </si>
  <si>
    <t>Cartolarizzazione immobiliare</t>
  </si>
  <si>
    <t>2.4.1.04.14</t>
  </si>
  <si>
    <t>Debiti per interessi di mora verso altri soggetti</t>
  </si>
  <si>
    <t>2.4.1.04.14.99</t>
  </si>
  <si>
    <t>Debiti per interessi di mora ad altri finanziatori</t>
  </si>
  <si>
    <t>2.4.1.04.14.99.001</t>
  </si>
  <si>
    <t>2.4.1.04.15</t>
  </si>
  <si>
    <t>Buoni postali</t>
  </si>
  <si>
    <t>2.4.1.04.15.01</t>
  </si>
  <si>
    <t>2.4.1.04.15.01.001</t>
  </si>
  <si>
    <t>2.4.1.04.16</t>
  </si>
  <si>
    <t>Debiti per utili o avanzi distribuiti</t>
  </si>
  <si>
    <t>2.4.1.04.16.01</t>
  </si>
  <si>
    <t>Utili e avanzi distribuiti a imprese controllate</t>
  </si>
  <si>
    <t>2.4.1.04.16.01.001</t>
  </si>
  <si>
    <t>2.4.1.04.16.02</t>
  </si>
  <si>
    <t>Utili e avanzi distribuiti a altre imprese partecipate</t>
  </si>
  <si>
    <t>2.4.1.04.16.02.001</t>
  </si>
  <si>
    <t>2.4.1.04.16.03</t>
  </si>
  <si>
    <t>Utili e avanzi distribuiti a altri soggetti</t>
  </si>
  <si>
    <t>2.4.1.04.16.03.001</t>
  </si>
  <si>
    <t>2.4.1.04.17</t>
  </si>
  <si>
    <t>Altri finanziamenti</t>
  </si>
  <si>
    <t>2.4.1.04.17.01</t>
  </si>
  <si>
    <t>Prestiti da attualizzazione contributi pluriennali</t>
  </si>
  <si>
    <t>2.4.1.04.17.01.001</t>
  </si>
  <si>
    <t>2.4.1.04.17.02</t>
  </si>
  <si>
    <t>Derivati</t>
  </si>
  <si>
    <t>2.4.1.04.17.02.001</t>
  </si>
  <si>
    <t>2.4.1.04.18</t>
  </si>
  <si>
    <t>Altri debiti per interessi passivi verso altri finanziatori</t>
  </si>
  <si>
    <t>2.4.1.04.18.01</t>
  </si>
  <si>
    <t>Debiti per interessi per Attualizzazione Contributi Pluriennali</t>
  </si>
  <si>
    <t>2.4.1.04.18.01.001</t>
  </si>
  <si>
    <t>2.4.1.04.18.02</t>
  </si>
  <si>
    <t>Debiti per flussi periodici netti scambiati</t>
  </si>
  <si>
    <t>2.4.1.04.18.02.001</t>
  </si>
  <si>
    <t>2.4.1.04.18.03</t>
  </si>
  <si>
    <t>Debiti per importi pagati per chiusura anticipata di operazioni in essere</t>
  </si>
  <si>
    <t>2.4.1.04.18.03.001</t>
  </si>
  <si>
    <t>2.4.1.04.18.04</t>
  </si>
  <si>
    <t>Debiti per interessi su conti della tesoreria dello Stato o di altre amministrazioni pubbliche pagati a CDDPP</t>
  </si>
  <si>
    <t>2.4.1.04.18.04.001</t>
  </si>
  <si>
    <t>2.4.1.04.18.06</t>
  </si>
  <si>
    <t>Debiti per interessi su conti della tesoreria dello Stato o di altre amministrazioni pubbliche pagati ad altri soggetti</t>
  </si>
  <si>
    <t>2.4.1.04.18.06.001</t>
  </si>
  <si>
    <t>2.4.1.04.18.07</t>
  </si>
  <si>
    <t>Debiti per interessi passivi su operazioni di leasing finanziario</t>
  </si>
  <si>
    <t>2.4.1.04.18.07.001</t>
  </si>
  <si>
    <t>2.4.1.04.18.08</t>
  </si>
  <si>
    <t>Debiti per interessi passivi per operazioni di cartolarizzazione</t>
  </si>
  <si>
    <t>2.4.1.04.18.08.001</t>
  </si>
  <si>
    <t>2.4.1.04.18.99</t>
  </si>
  <si>
    <t>Debiti per altri interessi passivi pagati ad altri soggetti</t>
  </si>
  <si>
    <t>2.4.1.04.18.99.001</t>
  </si>
  <si>
    <t>2.4.2</t>
  </si>
  <si>
    <t>2.4.2.01</t>
  </si>
  <si>
    <t>2.4.2.01.01</t>
  </si>
  <si>
    <t>2.4.2.01.01.01</t>
  </si>
  <si>
    <t>2.4.2.01.01.01.001</t>
  </si>
  <si>
    <t>2.4.3</t>
  </si>
  <si>
    <t>2.4.3.01</t>
  </si>
  <si>
    <t>Debiti per altri trasferimenti ad Amministrazioni pubbliche</t>
  </si>
  <si>
    <t>2.4.3.01.01</t>
  </si>
  <si>
    <t>Debiti per compartecipazione di imposte</t>
  </si>
  <si>
    <t>2.4.3.01.01.01</t>
  </si>
  <si>
    <t>2.4.3.01.01.01.001</t>
  </si>
  <si>
    <t>2.4.3.01.01.02</t>
  </si>
  <si>
    <t>Compartecipazione all'IVA - Sanità</t>
  </si>
  <si>
    <t>2.4.3.01.01.02.001</t>
  </si>
  <si>
    <t>2.4.3.01.01.03</t>
  </si>
  <si>
    <t>Compartecipazione al bollo auto a Province</t>
  </si>
  <si>
    <t>2.4.3.01.01.03.001</t>
  </si>
  <si>
    <t>2.4.3.01.01.04</t>
  </si>
  <si>
    <t>Compartecipazione IVA a Comuni</t>
  </si>
  <si>
    <t>2.4.3.01.01.04.001</t>
  </si>
  <si>
    <t>2.4.3.01.01.05</t>
  </si>
  <si>
    <t>2.4.3.01.01.05.001</t>
  </si>
  <si>
    <t>2.4.3.01.01.06</t>
  </si>
  <si>
    <t>2.4.3.01.01.06.001</t>
  </si>
  <si>
    <t>2.4.3.01.01.96</t>
  </si>
  <si>
    <t>Altre compartecipazioni di imposte a titolo di finanziamento della spesa sanitaria</t>
  </si>
  <si>
    <t>2.4.3.01.01.96.001</t>
  </si>
  <si>
    <t>2.4.3.01.01.97</t>
  </si>
  <si>
    <t>2.4.3.01.01.97.001</t>
  </si>
  <si>
    <t>2.4.3.01.01.98</t>
  </si>
  <si>
    <t>Altre compartecipazioni alle Province</t>
  </si>
  <si>
    <t>2.4.3.01.01.98.001</t>
  </si>
  <si>
    <t>2.4.3.01.01.99</t>
  </si>
  <si>
    <t>Altre compartecipazioni a Comuni</t>
  </si>
  <si>
    <t>2.4.3.01.01.99.001</t>
  </si>
  <si>
    <t>2.4.3.01.02</t>
  </si>
  <si>
    <t>Debiti per devoluzione di imposte</t>
  </si>
  <si>
    <t>2.4.3.01.02.01</t>
  </si>
  <si>
    <t>2.4.3.01.02.01.001</t>
  </si>
  <si>
    <t>2.4.3.01.02.02</t>
  </si>
  <si>
    <t>2.4.3.01.02.02.001</t>
  </si>
  <si>
    <t>2.4.3.01.02.03</t>
  </si>
  <si>
    <t>2.4.3.01.02.03.001</t>
  </si>
  <si>
    <t>2.4.3.01.02.04</t>
  </si>
  <si>
    <t>2.4.3.01.02.04.001</t>
  </si>
  <si>
    <t>2.4.3.01.02.07</t>
  </si>
  <si>
    <t>2.4.3.01.02.07.001</t>
  </si>
  <si>
    <t>2.4.3.01.02.08</t>
  </si>
  <si>
    <t>2.4.3.01.02.08.001</t>
  </si>
  <si>
    <t>2.4.3.01.02.09</t>
  </si>
  <si>
    <t>2.4.3.01.02.09.001</t>
  </si>
  <si>
    <t>2.4.3.01.02.10</t>
  </si>
  <si>
    <t>2.4.3.01.02.10.001</t>
  </si>
  <si>
    <t>2.4.3.01.02.11</t>
  </si>
  <si>
    <t>2.4.3.01.02.11.001</t>
  </si>
  <si>
    <t>2.4.3.01.02.12</t>
  </si>
  <si>
    <t>2.4.3.01.02.12.001</t>
  </si>
  <si>
    <t>2.4.3.01.02.13</t>
  </si>
  <si>
    <t>2.4.3.01.02.13.001</t>
  </si>
  <si>
    <t>2.4.3.01.02.14</t>
  </si>
  <si>
    <t>2.4.3.01.02.14.001</t>
  </si>
  <si>
    <t>2.4.3.01.02.17</t>
  </si>
  <si>
    <t>2.4.3.01.02.17.001</t>
  </si>
  <si>
    <t>2.4.3.01.02.20</t>
  </si>
  <si>
    <t>2.4.3.01.02.20.001</t>
  </si>
  <si>
    <t>2.4.3.01.02.21</t>
  </si>
  <si>
    <t>2.4.3.01.02.21.001</t>
  </si>
  <si>
    <t>2.4.3.01.02.22</t>
  </si>
  <si>
    <t>2.4.3.01.02.22.001</t>
  </si>
  <si>
    <t>2.4.3.01.02.24</t>
  </si>
  <si>
    <t>2.4.3.01.02.24.001</t>
  </si>
  <si>
    <t>2.4.3.01.02.25</t>
  </si>
  <si>
    <t>Imposte sul reddito delle persone fisiche</t>
  </si>
  <si>
    <t>2.4.3.01.02.25.001</t>
  </si>
  <si>
    <t>2.4.3.01.02.26</t>
  </si>
  <si>
    <t>Imposte sul reddito delle società (ex IRPEG)</t>
  </si>
  <si>
    <t>2.4.3.01.02.26.001</t>
  </si>
  <si>
    <t>2.4.3.01.02.27</t>
  </si>
  <si>
    <t>2.4.3.01.02.27.001</t>
  </si>
  <si>
    <t>2.4.3.01.02.28</t>
  </si>
  <si>
    <t>2.4.3.01.02.28.001</t>
  </si>
  <si>
    <t>2.4.3.01.02.99</t>
  </si>
  <si>
    <t>Altri tributi trasferiti a titolo di devoluzioni</t>
  </si>
  <si>
    <t>2.4.3.01.02.99.999</t>
  </si>
  <si>
    <t>2.4.3.01.03</t>
  </si>
  <si>
    <t>Debiti per trasferimento fondi perequativi</t>
  </si>
  <si>
    <t>2.4.3.01.03.01</t>
  </si>
  <si>
    <t>Debiti per trasferimento fondi perequativi a Regioni</t>
  </si>
  <si>
    <t>2.4.3.01.03.01.001</t>
  </si>
  <si>
    <t>2.4.3.01.03.02</t>
  </si>
  <si>
    <t>Debiti per trasferimento fondi perequativi a Province</t>
  </si>
  <si>
    <t>2.4.3.01.03.02.001</t>
  </si>
  <si>
    <t>2.4.3.01.03.03</t>
  </si>
  <si>
    <t>Debiti per trasferimento fondi perequativi a Comuni</t>
  </si>
  <si>
    <t>2.4.3.01.03.03.001</t>
  </si>
  <si>
    <t>2.4.3.01.04</t>
  </si>
  <si>
    <t>Debiti per mobilità sanitaria passiva</t>
  </si>
  <si>
    <t>2.4.3.01.04.01</t>
  </si>
  <si>
    <t>2.4.3.01.04.01.001</t>
  </si>
  <si>
    <t>2.4.3.02</t>
  </si>
  <si>
    <t>Debiti per trasferimenti correnti</t>
  </si>
  <si>
    <t>2.4.3.02.01</t>
  </si>
  <si>
    <t>Debiti per trasferimenti correnti ad Amministrazioni pubbliche</t>
  </si>
  <si>
    <t>2.4.3.02.01.01</t>
  </si>
  <si>
    <t>Debiti per trasferimenti correnti a Amministrazioni centrali</t>
  </si>
  <si>
    <t>2.4.3.02.01.01.001</t>
  </si>
  <si>
    <t>Debiti per Trasferimenti correnti a Ministeri</t>
  </si>
  <si>
    <t>2.4.3.02.01.01.002</t>
  </si>
  <si>
    <t>Debiti per Trasferimenti correnti a Ministero dell'Istruzione - Istituzioni scolastiche</t>
  </si>
  <si>
    <t>2.4.3.02.01.01.003</t>
  </si>
  <si>
    <t>Debiti per Trasferimenti correnti a Presidenza del Consiglio dei Ministri</t>
  </si>
  <si>
    <t>2.4.3.02.01.01.004</t>
  </si>
  <si>
    <t>Debiti per Trasferimenti correnti a Organi Costituzionali e di rilievo costituzionale</t>
  </si>
  <si>
    <t>2.4.3.02.01.01.005</t>
  </si>
  <si>
    <t>Debiti per Trasferimenti correnti a Agenzie Fiscali</t>
  </si>
  <si>
    <t>2.4.3.02.01.01.006</t>
  </si>
  <si>
    <t>Debiti per Trasferimenti correnti a enti di regolazione dell'attività economica</t>
  </si>
  <si>
    <t>2.4.3.02.01.01.007</t>
  </si>
  <si>
    <t>Debiti per Trasferimenti correnti a Gruppo Equitalia</t>
  </si>
  <si>
    <t>2.4.3.02.01.01.008</t>
  </si>
  <si>
    <t>Debiti per Trasferimenti correnti a Anas S.p.A.</t>
  </si>
  <si>
    <t>2.4.3.02.01.01.009</t>
  </si>
  <si>
    <t>Debiti per Trasferimenti correnti a altri enti centrali produttori di servizi economici</t>
  </si>
  <si>
    <t>2.4.3.02.01.01.010</t>
  </si>
  <si>
    <t>Debiti per Trasferimenti correnti a autorità amministrative indipendenti</t>
  </si>
  <si>
    <t>2.4.3.02.01.01.011</t>
  </si>
  <si>
    <t>Debiti per Trasferimenti correnti a enti centrali a struttura associativa</t>
  </si>
  <si>
    <t>2.4.3.02.01.01.012</t>
  </si>
  <si>
    <t>Debiti per Trasferimenti correnti a enti centrali produttori di servizi assistenziali, ricreativi e culturali</t>
  </si>
  <si>
    <t>2.4.3.02.01.01.013</t>
  </si>
  <si>
    <t>Debiti per Trasferimenti correnti a enti e istituzioni centrali di ricerca e Istituti e stazioni sperimentali per la ricerca</t>
  </si>
  <si>
    <t>2.4.3.02.01.01.014</t>
  </si>
  <si>
    <t>Debiti per Trasferimenti correnti al Ministero dell'economia in attuazione di norme in materia di contenimento di spesa</t>
  </si>
  <si>
    <t>2.4.3.02.01.01.999</t>
  </si>
  <si>
    <t>Debiti per Trasferimenti correnti a altre Amministrazioni Centrali n.a.c.</t>
  </si>
  <si>
    <t>2.4.3.02.01.02</t>
  </si>
  <si>
    <t>Debiti per trasferimenti correnti a Amministrazioni locali</t>
  </si>
  <si>
    <t>2.4.3.02.01.02.001</t>
  </si>
  <si>
    <t>Debiti per Trasferimenti correnti a Regioni e province autonome</t>
  </si>
  <si>
    <t>2.4.3.02.01.02.002</t>
  </si>
  <si>
    <t>Debiti per Trasferimenti correnti a Province</t>
  </si>
  <si>
    <t>2.4.3.02.01.02.003</t>
  </si>
  <si>
    <t>Debiti per Trasferimenti correnti a Comuni</t>
  </si>
  <si>
    <t>2.4.3.02.01.02.004</t>
  </si>
  <si>
    <t>Debiti per Trasferimenti correnti a Città metropolitane e Roma capitale</t>
  </si>
  <si>
    <t>2.4.3.02.01.02.005</t>
  </si>
  <si>
    <t>Debiti per Trasferimenti correnti a Unioni di Comuni</t>
  </si>
  <si>
    <t>2.4.3.02.01.02.006</t>
  </si>
  <si>
    <t>Debiti per Trasferimenti correnti a Comunità Montane</t>
  </si>
  <si>
    <t>2.4.3.02.01.02.007</t>
  </si>
  <si>
    <t>Debiti per Trasferimenti correnti a Camere di Commercio</t>
  </si>
  <si>
    <t>2.4.3.02.01.02.008</t>
  </si>
  <si>
    <t>Debiti per Trasferimenti correnti a Università</t>
  </si>
  <si>
    <t>2.4.3.02.01.02.009</t>
  </si>
  <si>
    <t>Debiti per Trasferimenti correnti a Parchi nazionali e consorzi ed enti autonomi gestori di parchi e aree naturali protette</t>
  </si>
  <si>
    <t>2.4.3.02.01.02.010</t>
  </si>
  <si>
    <t>Debiti per Trasferimenti correnti a Autorità Portuali</t>
  </si>
  <si>
    <t>2.4.3.02.01.02.011</t>
  </si>
  <si>
    <t>Debiti per Trasferimenti correnti a Aziende sanitarie locali n.a.f.</t>
  </si>
  <si>
    <t>2.4.3.02.01.02.012</t>
  </si>
  <si>
    <t>Debiti per Trasferimenti correnti a Aziende ospedaliere e Aziende ospedaliere universitarie integrate con il SSN n.a.f.</t>
  </si>
  <si>
    <t>2.4.3.02.01.02.013</t>
  </si>
  <si>
    <t>Debiti per Trasferimenti correnti a policlinici n.a.f.</t>
  </si>
  <si>
    <t>2.4.3.02.01.02.014</t>
  </si>
  <si>
    <t>Debiti per Trasferimenti correnti a Istituti di ricovero e cura a carattere scientifico pubblici n.a.f.</t>
  </si>
  <si>
    <t>2.4.3.02.01.02.015</t>
  </si>
  <si>
    <t>Debiti per Trasferimenti correnti a altre Amministrazioni Locali produttrici di servizi sanitari</t>
  </si>
  <si>
    <t>2.4.3.02.01.02.016</t>
  </si>
  <si>
    <t>Debiti per Trasferimenti correnti a Agenzie regionali per le erogazioni in agricoltura</t>
  </si>
  <si>
    <t>2.4.3.02.01.02.017</t>
  </si>
  <si>
    <t>Debiti per Trasferimenti correnti a altri enti e agenzie regionali e sub regionali</t>
  </si>
  <si>
    <t>2.4.3.02.01.02.018</t>
  </si>
  <si>
    <t>Debiti per Trasferimenti correnti a Consorzi di enti locali</t>
  </si>
  <si>
    <t>2.4.3.02.01.02.019</t>
  </si>
  <si>
    <t>Debiti per Trasferimenti correnti a Fondazioni e istituzioni liriche locali e a Teatri stabili di iniziativa pubblica</t>
  </si>
  <si>
    <t>2.4.3.02.01.02.020</t>
  </si>
  <si>
    <t>Debiti per Trasferimenti correnti a Aziende sanitarie locali a titolo di finanziamento del servizio sanitario nazionale</t>
  </si>
  <si>
    <t>2.4.3.02.01.02.021</t>
  </si>
  <si>
    <t>Debiti per Trasferimenti correnti a Aziende sanitarie locali a titolo di finanziamento di livelli di assistenza superiori ai livelli essenziali di assistenza (LEA)</t>
  </si>
  <si>
    <t>2.4.3.02.01.02.022</t>
  </si>
  <si>
    <t>Debiti per Trasferimenti correnti a Aziende sanitarie locali a titolo di finanziamento aggiuntivo corrente per la garanzia dell'equilibrio del bilancio sanitario corrente</t>
  </si>
  <si>
    <t>2.4.3.02.01.02.025</t>
  </si>
  <si>
    <t>Debiti per Trasferimenti correnti a Aziende ospedaliere e Aziende ospedaliere universitarie integrate con il SSN a titolo di finanziamento del servizio sanitario nazionale</t>
  </si>
  <si>
    <t>2.4.3.02.01.02.026</t>
  </si>
  <si>
    <t>Debiti per Trasferimenti correnti a Aziende ospedaliere e Aziende ospedaliere universitarie integrate con il SSN a titolo di finanziamento di livelli di assistenza superiori ai livelli essenziali di assistenza (LEA)</t>
  </si>
  <si>
    <t>2.4.3.02.01.02.027</t>
  </si>
  <si>
    <t>Debiti per Trasferimenti correnti a Aziende ospedaliere e Aziende ospedaliere universitarie integrate con il SSN a titolo di finanziamento aggiuntivo corrente per la garanzia dell'equilibrio del bilancio sanitario corrente</t>
  </si>
  <si>
    <t>2.4.3.02.01.02.030</t>
  </si>
  <si>
    <t>Debiti per Trasferimenti correnti a policlinici a titolo di finanziamento del servizio sanitario nazionale</t>
  </si>
  <si>
    <t>2.4.3.02.01.02.031</t>
  </si>
  <si>
    <t>Debiti per Trasferimenti correnti a policlinici a titolo di finanziamento di livelli di assistenza superiori ai livelli essenziali di assistenza (LEA)</t>
  </si>
  <si>
    <t>2.4.3.02.01.02.032</t>
  </si>
  <si>
    <t>Debiti per Trasferimenti correnti a policlinici a titolo di finanziamento aggiuntivo corrente per la garanzia dell'equilibrio del bilancio sanitario corrente</t>
  </si>
  <si>
    <t>2.4.3.02.01.02.033</t>
  </si>
  <si>
    <t>Debiti per Trasferimenti correnti a Istituti di ricovero e cura a carattere scientifico pubblici a titolo di finanziamento del servizio sanitario nazionale</t>
  </si>
  <si>
    <t>2.4.3.02.01.02.034</t>
  </si>
  <si>
    <t>Debiti per Trasferimenti correnti a Istituti di ricovero e cura a carattere scientifico pubblici a titolo di finanziamento di livelli di assistenza superiori ai livelli essenziali di assistenza (LEA)</t>
  </si>
  <si>
    <t>2.4.3.02.01.02.035</t>
  </si>
  <si>
    <t>Debiti per Trasferimenti correnti a Istituti di ricovero e cura a carattere scientifico pubblici a titolo di finanziamento aggiuntivo corrente per la garanzia dell'equilibrio del bilancio sanitario corrente</t>
  </si>
  <si>
    <t>2.4.3.02.01.02.038</t>
  </si>
  <si>
    <t>Debiti per Trasferimenti correnti a Regioni - Fondo Sanitario Nazionale</t>
  </si>
  <si>
    <t>2.4.3.02.01.02.999</t>
  </si>
  <si>
    <t>Debiti per Trasferimenti correnti a altre Amministrazioni Locali n.a.c.</t>
  </si>
  <si>
    <t>2.4.3.02.01.03</t>
  </si>
  <si>
    <t>Debiti per trasferimenti correnti a Enti di previdenza</t>
  </si>
  <si>
    <t>2.4.3.02.01.03.001</t>
  </si>
  <si>
    <t>Debiti per Trasferimenti correnti a INPS</t>
  </si>
  <si>
    <t>2.4.3.02.01.03.002</t>
  </si>
  <si>
    <t>Debiti per Trasferimenti correnti a INAIL</t>
  </si>
  <si>
    <t>2.4.3.02.01.03.999</t>
  </si>
  <si>
    <t>Debiti per Trasferimenti correnti a altri Enti di Previdenza n.a.c.</t>
  </si>
  <si>
    <t>2.4.3.02.01.04</t>
  </si>
  <si>
    <t>Debiti per trasferimenti correnti a unità locali dell'amministrazione centrale</t>
  </si>
  <si>
    <t>2.4.3.02.01.04.001</t>
  </si>
  <si>
    <t>Debiti per Trasferimenti correnti a organismi interni e/o unità locali della amministrazione</t>
  </si>
  <si>
    <t>2.4.3.02.02</t>
  </si>
  <si>
    <t>Debiti per trasferimenti correnti ad imprese controllate</t>
  </si>
  <si>
    <t>2.4.3.02.02.01</t>
  </si>
  <si>
    <t>Debiti per trasferimenti correnti a imprese controllate</t>
  </si>
  <si>
    <t>2.4.3.02.02.01.001</t>
  </si>
  <si>
    <t>Debiti per Trasferimenti correnti a imprese controllate</t>
  </si>
  <si>
    <t>2.4.3.02.03</t>
  </si>
  <si>
    <t>Debiti per trasferimenti correnti ad altre imprese partecipate</t>
  </si>
  <si>
    <t>2.4.3.02.03.02</t>
  </si>
  <si>
    <t>Debiti per trasferimenti correnti a altre imprese partecipate</t>
  </si>
  <si>
    <t>2.4.3.02.03.02.001</t>
  </si>
  <si>
    <t>Debiti per Trasferimenti correnti a altre imprese partecipate</t>
  </si>
  <si>
    <t>2.4.3.02.99</t>
  </si>
  <si>
    <t>Debiti per trasferimenti correnti ad altri soggetti</t>
  </si>
  <si>
    <t>2.4.3.02.99.01</t>
  </si>
  <si>
    <t>Debiti per trasferimenti correnti a famiglie per interventi previdenziali</t>
  </si>
  <si>
    <t>2.4.3.02.99.01.001</t>
  </si>
  <si>
    <t>Debiti per trasferimenti a famiglie a titolo di Pensioni e rendite</t>
  </si>
  <si>
    <t>2.4.3.02.99.01.002</t>
  </si>
  <si>
    <t>Debiti per trasferimenti a famiglie a titolo di Liquidazioni per fine rapporto di lavoro</t>
  </si>
  <si>
    <t>2.4.3.02.99.01.003</t>
  </si>
  <si>
    <t>Debiti per trasferimenti a famiglie a titolo di Indennità di malattia, per infortuni e maternità</t>
  </si>
  <si>
    <t>2.4.3.02.99.01.004</t>
  </si>
  <si>
    <t>Debiti per trasferimenti a famiglie a titolo di Indennità di disoccupazione</t>
  </si>
  <si>
    <t>2.4.3.02.99.01.005</t>
  </si>
  <si>
    <t>Debiti per l'erogazione a famiglie di assegni di integrazione salariale</t>
  </si>
  <si>
    <t>2.4.3.02.99.01.006</t>
  </si>
  <si>
    <t>Debiti per l'erogazione a famiglie di assegni familiari</t>
  </si>
  <si>
    <t>2.4.3.02.99.01.999</t>
  </si>
  <si>
    <t>Debiti per trasferimenti a famiglie di altri sussidi e assegni</t>
  </si>
  <si>
    <t>2.4.3.02.99.02</t>
  </si>
  <si>
    <t>Debiti per trasferimenti correnti a famiglie per interventi assistenziali</t>
  </si>
  <si>
    <t>2.4.3.02.99.02.001</t>
  </si>
  <si>
    <t>Debiti per erogazione a famiglie di pensioni sociali</t>
  </si>
  <si>
    <t>2.4.3.02.99.02.002</t>
  </si>
  <si>
    <t>Debiti per erogazione a famiglie di pensioni di guerra</t>
  </si>
  <si>
    <t>2.4.3.02.99.02.003</t>
  </si>
  <si>
    <t>Debiti per erogazione di pensioni agli invalidi civili</t>
  </si>
  <si>
    <t>2.4.3.02.99.02.004</t>
  </si>
  <si>
    <t>Debiti per erogazione di pensioni ai non vedenti</t>
  </si>
  <si>
    <t>2.4.3.02.99.02.005</t>
  </si>
  <si>
    <t>Debiti per erogazione di pensioni ai non udenti</t>
  </si>
  <si>
    <t>2.4.3.02.99.02.006</t>
  </si>
  <si>
    <t>Debiti per il pagamento delle rendite a tecnopatici e infortunati sul lavoro</t>
  </si>
  <si>
    <t>2.4.3.02.99.02.007</t>
  </si>
  <si>
    <t>Debiti dovuti alle indennità per inabilità temporanea a tecnopatici e infortunati sul lavoro</t>
  </si>
  <si>
    <t>2.4.3.02.99.02.999</t>
  </si>
  <si>
    <t>Debiti per erogazione di altri assegni e sussidi assistenziali</t>
  </si>
  <si>
    <t>2.4.3.02.99.03</t>
  </si>
  <si>
    <t>Debiti per rimborsi di trasferimenti all'Unione Europea</t>
  </si>
  <si>
    <t>2.4.3.02.99.03.001</t>
  </si>
  <si>
    <t>Debiti per Rimborsi di trasferimenti all'Unione Europea</t>
  </si>
  <si>
    <t>2.4.3.02.99.04</t>
  </si>
  <si>
    <t>Debiti per trasferimenti a famiglie per vincite</t>
  </si>
  <si>
    <t>2.4.3.02.99.04.001</t>
  </si>
  <si>
    <t>Debiti dovuti al pagamento a famiglie di vincite al lotto</t>
  </si>
  <si>
    <t>2.4.3.02.99.04.002</t>
  </si>
  <si>
    <t>Debiti dovuti al pagamento a famiglie di vincite alle lotterie</t>
  </si>
  <si>
    <t>2.4.3.02.99.04.999</t>
  </si>
  <si>
    <t>Debiti dovuti al pagamento a famiglie di altre vincite di concorsi a premi n.a.c.</t>
  </si>
  <si>
    <t>2.4.3.02.99.05</t>
  </si>
  <si>
    <t>Debiti per altri trasferimenti correnti a famiglie</t>
  </si>
  <si>
    <t>2.4.3.02.99.05.001</t>
  </si>
  <si>
    <t>Debiti verso famiglie per pagamento retribuzioni servizio civile</t>
  </si>
  <si>
    <t>2.4.3.02.99.05.999</t>
  </si>
  <si>
    <t>Debiti verso famiglie dovuti a titolo di trasferimenti n.a.c.</t>
  </si>
  <si>
    <t>2.4.3.02.99.06</t>
  </si>
  <si>
    <t>Debiti per trasferimenti correnti ad altre imprese</t>
  </si>
  <si>
    <t>2.4.3.02.99.06.001</t>
  </si>
  <si>
    <t>Debiti per Trasferimenti correnti a altre imprese</t>
  </si>
  <si>
    <t>2.4.3.02.99.07</t>
  </si>
  <si>
    <t>Debiti correnti per trasferimenti correnti a ISP</t>
  </si>
  <si>
    <t>2.4.3.02.99.07.001</t>
  </si>
  <si>
    <t>Debiti per Trasferimenti correnti a Istituzioni Sociali Private</t>
  </si>
  <si>
    <t>2.4.3.02.99.08</t>
  </si>
  <si>
    <t>Debiti per trasferimenti correnti alla UE</t>
  </si>
  <si>
    <t>2.4.3.02.99.08.001</t>
  </si>
  <si>
    <t>Debiti per Contributi da imposizione di diritti alla produzione di zucchero e isoglucosio</t>
  </si>
  <si>
    <t>2.4.3.02.99.08.002</t>
  </si>
  <si>
    <t>Debiti per Dazi doganali su import delle merci da Paesi terzi</t>
  </si>
  <si>
    <t>2.4.3.02.99.08.003</t>
  </si>
  <si>
    <t>Debiti per Trasferimenti correnti alla UE - quota Risorse IVA</t>
  </si>
  <si>
    <t>2.4.3.02.99.08.004</t>
  </si>
  <si>
    <t>Debiti per Trasferimenti correnti alla UE - quota Risorse RNL</t>
  </si>
  <si>
    <t>2.4.3.02.99.08.005</t>
  </si>
  <si>
    <t>Debiti per Altri Trasferimenti correnti alla UE</t>
  </si>
  <si>
    <t>2.4.3.02.99.09</t>
  </si>
  <si>
    <t>Debiti per trasferimenti correnti a Resto del Mondo</t>
  </si>
  <si>
    <t>2.4.3.02.99.09.001</t>
  </si>
  <si>
    <t>Debiti per Trasferimenti correnti al Resto del Mondo</t>
  </si>
  <si>
    <t>2.4.3.03</t>
  </si>
  <si>
    <t>Debiti per trasferimenti per conto terzi</t>
  </si>
  <si>
    <t>2.4.3.03.01</t>
  </si>
  <si>
    <t>Debiti per trasferimenti per conto terzi a Amministrazioni pubbliche</t>
  </si>
  <si>
    <t>2.4.3.03.01.01</t>
  </si>
  <si>
    <t>Debiti per trasferimenti per conto terzi a Amministrazioni Centrali</t>
  </si>
  <si>
    <t>2.4.3.03.01.01.001</t>
  </si>
  <si>
    <t>Debiti per Trasferimenti per conto terzi a Ministeri</t>
  </si>
  <si>
    <t>2.4.3.03.01.01.003</t>
  </si>
  <si>
    <t>Debiti per Trasferimenti per conto terzi a Presidenza del Consiglio dei Ministri</t>
  </si>
  <si>
    <t>2.4.3.03.01.01.004</t>
  </si>
  <si>
    <t>Debiti per Trasferimenti per conto terzi a Organi Costituzionali e di rilievo costituzionale</t>
  </si>
  <si>
    <t>2.4.3.03.01.01.005</t>
  </si>
  <si>
    <t>Debiti per Trasferimenti per conto terzi a Agenzie Fiscali</t>
  </si>
  <si>
    <t>2.4.3.03.01.01.006</t>
  </si>
  <si>
    <t>Debiti per Trasferimenti per conto terzi a enti di regolazione dell'attività economica</t>
  </si>
  <si>
    <t>2.4.3.03.01.01.007</t>
  </si>
  <si>
    <t>Debiti per Trasferimenti per conto terzi a Gruppo Equitalia</t>
  </si>
  <si>
    <t>2.4.3.03.01.01.008</t>
  </si>
  <si>
    <t>Debiti per Trasferimenti per conto terzi a Anas S.p.A.</t>
  </si>
  <si>
    <t>2.4.3.03.01.01.009</t>
  </si>
  <si>
    <t>Debiti per Trasferimenti per conto terzi a altri enti centrali produttori di servizi economici</t>
  </si>
  <si>
    <t>2.4.3.03.01.01.010</t>
  </si>
  <si>
    <t>Debiti per Trasferimenti per conto terzi a autorità amministrative indipendenti</t>
  </si>
  <si>
    <t>2.4.3.03.01.01.011</t>
  </si>
  <si>
    <t>Debiti per Trasferimenti per conto terzi a enti centrali a struttura associativa</t>
  </si>
  <si>
    <t>2.4.3.03.01.01.012</t>
  </si>
  <si>
    <t>Debiti per Trasferimenti per conto terzi a enti centrali produttori di servizi assistenziali, ricreativi e culturali</t>
  </si>
  <si>
    <t>2.4.3.03.01.01.013</t>
  </si>
  <si>
    <t>Debiti per Trasferimenti per conto terzi a enti e istituzioni centrali di ricerca e Istituti e stazioni sperimentali per la ricerca</t>
  </si>
  <si>
    <t>2.4.3.03.01.01.999</t>
  </si>
  <si>
    <t>Debiti per Trasferimenti per conto terzi a altre Amministrazioni Centrali n.a.c.</t>
  </si>
  <si>
    <t>2.4.3.03.01.02</t>
  </si>
  <si>
    <t>Debiti per trasferimenti per conto terzi a Amministrazioni locali</t>
  </si>
  <si>
    <t>2.4.3.03.01.02.001</t>
  </si>
  <si>
    <t>Debiti per Trasferimenti per conto terzi a Regioni e province autonome</t>
  </si>
  <si>
    <t>2.4.3.03.01.02.002</t>
  </si>
  <si>
    <t>Debiti per Trasferimenti per conto terzi a Province</t>
  </si>
  <si>
    <t>2.4.3.03.01.02.003</t>
  </si>
  <si>
    <t>Debiti per Trasferimenti per conto terzi a Comuni</t>
  </si>
  <si>
    <t>2.4.3.03.01.02.004</t>
  </si>
  <si>
    <t>Debiti per Trasferimenti per conto terzi a Città metropolitane e Roma capitale</t>
  </si>
  <si>
    <t>2.4.3.03.01.02.005</t>
  </si>
  <si>
    <t>Debiti per Trasferimenti per conto terzi a Unioni di Comuni</t>
  </si>
  <si>
    <t>2.4.3.03.01.02.006</t>
  </si>
  <si>
    <t>Debiti per Trasferimenti per conto terzi a Comunità Montane</t>
  </si>
  <si>
    <t>2.4.3.03.01.02.007</t>
  </si>
  <si>
    <t>Debiti per Trasferimenti per conto terzi a Camere di Commercio</t>
  </si>
  <si>
    <t>2.4.3.03.01.02.008</t>
  </si>
  <si>
    <t>Debiti per Trasferimenti per conto terzi a Università</t>
  </si>
  <si>
    <t>2.4.3.03.01.02.009</t>
  </si>
  <si>
    <t>Debiti per Trasferimenti per conto terzi a Parchi nazionali e consorzi ed enti autonomi gestori di parchi e aree naturali protette</t>
  </si>
  <si>
    <t>2.4.3.03.01.02.010</t>
  </si>
  <si>
    <t>Debiti per Trasferimenti per conto terzi a Autorità Portuali</t>
  </si>
  <si>
    <t>2.4.3.03.01.02.011</t>
  </si>
  <si>
    <t>Debiti per Trasferimenti per conto terzi a Aziende sanitarie locali</t>
  </si>
  <si>
    <t>2.4.3.03.01.02.012</t>
  </si>
  <si>
    <t>Debiti per Trasferimenti per conto terzi a Aziende ospedaliere e Aziende ospedaliere universitarie integrate con il SSN</t>
  </si>
  <si>
    <t>2.4.3.03.01.02.013</t>
  </si>
  <si>
    <t>Debiti per Trasferimenti per conto terzi a policlinici</t>
  </si>
  <si>
    <t>2.4.3.03.01.02.014</t>
  </si>
  <si>
    <t>Debiti per Trasferimenti per conto terzi a Istituti di ricovero e cura a carattere scientifico pubblici</t>
  </si>
  <si>
    <t>2.4.3.03.01.02.015</t>
  </si>
  <si>
    <t>Debiti per Trasferimenti per conto terzi a altre Amministrazioni Locali produttrici di servizi sanitari</t>
  </si>
  <si>
    <t>2.4.3.03.01.02.016</t>
  </si>
  <si>
    <t>Debiti per Trasferimenti per conto terzi a Agenzie regionali per le erogazioni in agricoltura</t>
  </si>
  <si>
    <t>2.4.3.03.01.02.017</t>
  </si>
  <si>
    <t>Debiti per Trasferimenti per conto terzi a altri enti e agenzie regionali e sub regionali</t>
  </si>
  <si>
    <t>2.4.3.03.01.02.018</t>
  </si>
  <si>
    <t>Debiti per Trasferimenti per conto terzi a Consorzi di enti locali</t>
  </si>
  <si>
    <t>2.4.3.03.01.02.019</t>
  </si>
  <si>
    <t>Debiti per Trasferimenti per conto terzi a Fondazioni e istituzioni liriche locali e a teatri stabili di iniziativa pubblica</t>
  </si>
  <si>
    <t>2.4.3.03.01.02.999</t>
  </si>
  <si>
    <t>Debiti per Trasferimenti per conto terzi a altre Amministrazioni Locali n.a.c.</t>
  </si>
  <si>
    <t>2.4.3.03.01.03</t>
  </si>
  <si>
    <t>Debiti per trasferimenti per conto terzi a Enti di previdenza</t>
  </si>
  <si>
    <t>2.4.3.03.01.03.001</t>
  </si>
  <si>
    <t>Debiti per Trasferimenti per conto terzi a INPS</t>
  </si>
  <si>
    <t>2.4.3.03.01.03.002</t>
  </si>
  <si>
    <t>Debiti per Trasferimenti per conto terzi a INAIL</t>
  </si>
  <si>
    <t>2.4.3.03.01.03.999</t>
  </si>
  <si>
    <t>Debiti per Trasferimenti per conto terzi a altri Enti di Previdenza n.a.c.</t>
  </si>
  <si>
    <t>2.4.3.03.02</t>
  </si>
  <si>
    <t>Debiti per trasferimenti per conto terzi a imprese</t>
  </si>
  <si>
    <t>2.4.3.03.02.01</t>
  </si>
  <si>
    <t>2.4.3.03.02.01.001</t>
  </si>
  <si>
    <t>Debiti per Trasferimenti per conto terzi a Imprese controllate</t>
  </si>
  <si>
    <t>2.4.3.03.02.01.002</t>
  </si>
  <si>
    <t>Debiti per Trasferimenti per conto terzi a Imprese partecipate</t>
  </si>
  <si>
    <t>2.4.3.03.02.01.999</t>
  </si>
  <si>
    <t>Debiti per Trasferimenti per conto terzi a altre imprese</t>
  </si>
  <si>
    <t>2.4.3.03.03</t>
  </si>
  <si>
    <t>Debiti per trasferimenti per conto terzi a altri soggetti</t>
  </si>
  <si>
    <t>2.4.3.03.03.01</t>
  </si>
  <si>
    <t>Debiti per trasferimenti per conto terzi a famiglie</t>
  </si>
  <si>
    <t>2.4.3.03.03.01.001</t>
  </si>
  <si>
    <t>Debiti per Trasferimenti per conto terzi a Famiglie</t>
  </si>
  <si>
    <t>2.4.3.03.03.02</t>
  </si>
  <si>
    <t>Debiti per trasferimenti per conto terzi a ISP</t>
  </si>
  <si>
    <t>2.4.3.03.03.02.001</t>
  </si>
  <si>
    <t>Debiti per Trasferimenti per conto terzi a Istituzioni Sociali Private</t>
  </si>
  <si>
    <t>2.4.3.03.03.03</t>
  </si>
  <si>
    <t>Debiti per trasferimenti per conto terzi a UE e Resto del Mondo</t>
  </si>
  <si>
    <t>2.4.3.03.03.03.001</t>
  </si>
  <si>
    <t>Debiti per Trasferimenti per conto terzi all'Unione Europea e al Resto del Mondo</t>
  </si>
  <si>
    <t>2.4.3.04</t>
  </si>
  <si>
    <t>Debiti per contributi agli investimenti</t>
  </si>
  <si>
    <t>2.4.3.04.01</t>
  </si>
  <si>
    <t>Debiti per contributi agli investimenti ad Amministrazioni pubbliche</t>
  </si>
  <si>
    <t>2.4.3.04.01.01</t>
  </si>
  <si>
    <t>Debiti per contributi agli investimenti a amministrazioni centrali</t>
  </si>
  <si>
    <t>2.4.3.04.01.01.001</t>
  </si>
  <si>
    <t>Debiti per Contributi agli investimenti a Ministeri</t>
  </si>
  <si>
    <t>2.4.3.04.01.01.002</t>
  </si>
  <si>
    <t>Debiti per Contributi agli investimenti a Ministero dell'Istruzione - Istituzioni scolastiche</t>
  </si>
  <si>
    <t>2.4.3.04.01.01.003</t>
  </si>
  <si>
    <t>Debiti per Contributi agli investimenti a Presidenza del Consiglio dei Ministri</t>
  </si>
  <si>
    <t>2.4.3.04.01.01.004</t>
  </si>
  <si>
    <t>Debiti per Contributi agli investimenti a Organi Costituzionali e di rilievo costituzionale</t>
  </si>
  <si>
    <t>2.4.3.04.01.01.005</t>
  </si>
  <si>
    <t>Debiti per Contributi agli investimenti a Agenzie Fiscali</t>
  </si>
  <si>
    <t>2.4.3.04.01.01.006</t>
  </si>
  <si>
    <t>Debiti per Contributi agli investimenti a enti di regolazione dell'attività economica</t>
  </si>
  <si>
    <t>2.4.3.04.01.01.007</t>
  </si>
  <si>
    <t>Debiti per Contributi agli investimenti a Gruppo Equitalia</t>
  </si>
  <si>
    <t>2.4.3.04.01.01.008</t>
  </si>
  <si>
    <t>Debiti per Contributi agli investimenti a Anas S.p.A.</t>
  </si>
  <si>
    <t>2.4.3.04.01.01.009</t>
  </si>
  <si>
    <t>Debiti per Contributi agli investimenti ad altri enti centrali produttori di servizi economici</t>
  </si>
  <si>
    <t>2.4.3.04.01.01.010</t>
  </si>
  <si>
    <t>Debiti per Contributi agli investimenti a autorità amministrative indipendenti</t>
  </si>
  <si>
    <t>2.4.3.04.01.01.011</t>
  </si>
  <si>
    <t>Debiti per Contributi agli investimenti a enti centrali a struttura associativa</t>
  </si>
  <si>
    <t>2.4.3.04.01.01.012</t>
  </si>
  <si>
    <t>Debiti per Contributi agli investimenti a enti centrali produttori di servizi assistenziali, ricreativi e culturali</t>
  </si>
  <si>
    <t>2.4.3.04.01.01.013</t>
  </si>
  <si>
    <t>Debiti per Contributi agli investimenti a enti e istituzioni centrali di ricerca e Istituti e stazioni sperimentali per la ricerca</t>
  </si>
  <si>
    <t>2.4.3.04.01.01.999</t>
  </si>
  <si>
    <t>Debiti per Contributi agli investimenti a altre Amministrazioni Centrali n.a.c.</t>
  </si>
  <si>
    <t>2.4.3.04.01.02</t>
  </si>
  <si>
    <t>Debiti per contributi agli investimenti a amministrazioni locali</t>
  </si>
  <si>
    <t>2.4.3.04.01.02.001</t>
  </si>
  <si>
    <t>Debiti per Contributi agli investimenti a Regioni e province autonome</t>
  </si>
  <si>
    <t>2.4.3.04.01.02.002</t>
  </si>
  <si>
    <t>Debiti per Contributi agli investimenti a Province</t>
  </si>
  <si>
    <t>2.4.3.04.01.02.003</t>
  </si>
  <si>
    <t>Debiti per Contributi agli investimenti a Comuni</t>
  </si>
  <si>
    <t>2.4.3.04.01.02.004</t>
  </si>
  <si>
    <t>Debiti per Contributi agli investimenti a Città metropolitane e Roma capitale</t>
  </si>
  <si>
    <t>2.4.3.04.01.02.005</t>
  </si>
  <si>
    <t>Debiti per Contributi agli investimenti a Unioni di Comuni</t>
  </si>
  <si>
    <t>2.4.3.04.01.02.006</t>
  </si>
  <si>
    <t>Debiti per Contributi agli investimenti a Comunità Montane</t>
  </si>
  <si>
    <t>2.4.3.04.01.02.007</t>
  </si>
  <si>
    <t>Debiti per Contributi agli investimenti a Camere di Commercio</t>
  </si>
  <si>
    <t>2.4.3.04.01.02.008</t>
  </si>
  <si>
    <t>Debiti per Contributi agli investimenti a Università</t>
  </si>
  <si>
    <t>2.4.3.04.01.02.009</t>
  </si>
  <si>
    <t>Debiti per Contributi agli investimenti a Parchi nazionali e consorzi ed enti autonomi gestori di parchi e aree naturali protette</t>
  </si>
  <si>
    <t>2.4.3.04.01.02.010</t>
  </si>
  <si>
    <t>Debiti per Contributi agli investimenti a Autorità Portuali</t>
  </si>
  <si>
    <t>2.4.3.04.01.02.011</t>
  </si>
  <si>
    <t>Debiti per Contributi agli investimenti a Aziende sanitarie locali</t>
  </si>
  <si>
    <t>2.4.3.04.01.02.012</t>
  </si>
  <si>
    <t>Debiti per Contributi agli investimenti a Aziende ospedaliere e Aziende ospedaliere universitarie integrate con il SSN</t>
  </si>
  <si>
    <t>2.4.3.04.01.02.013</t>
  </si>
  <si>
    <t>Debiti per Contributi agli investimenti a policlinici</t>
  </si>
  <si>
    <t>2.4.3.04.01.02.014</t>
  </si>
  <si>
    <t>Debiti per Contributi agli investimenti a Istituti di ricovero e cura a carattere scientifico pubblici</t>
  </si>
  <si>
    <t>2.4.3.04.01.02.015</t>
  </si>
  <si>
    <t>Debiti per Contributi agli investimenti a altre Amministrazioni Locali produttrici di servizi sanitari</t>
  </si>
  <si>
    <t>2.4.3.04.01.02.016</t>
  </si>
  <si>
    <t>Debiti per Contributi agli investimenti a Agenzie regionali per le erogazioni in agricoltura</t>
  </si>
  <si>
    <t>2.4.3.04.01.02.017</t>
  </si>
  <si>
    <t>Debiti per Contributi agli investimenti a altri enti e agenzie regionali e sub regionali</t>
  </si>
  <si>
    <t>2.4.3.04.01.02.018</t>
  </si>
  <si>
    <t>Debiti per Contributi agli investimenti a Consorzi di enti locali</t>
  </si>
  <si>
    <t>2.4.3.04.01.02.019</t>
  </si>
  <si>
    <t>Debiti per Contributi agli investimenti a Fondazioni e istituzioni liriche locali e a Teatri stabili di iniziativa pubblica</t>
  </si>
  <si>
    <t>2.4.3.04.01.02.023</t>
  </si>
  <si>
    <t>Debiti per Contributi agli investimenti, finanziati dallo Stato ai sensi dell'art. 20 della legge 67/1988, a Aziende sanitarie locali</t>
  </si>
  <si>
    <t>2.4.3.04.01.02.028</t>
  </si>
  <si>
    <t>Debiti per Contributi agli investimenti, finanziati dallo Stato ai sensi dell'art. 20 della legge 67/1988, a Aziende ospedaliere e Aziende ospedaliere universitarie integrate con il SSN</t>
  </si>
  <si>
    <t>2.4.3.04.01.02.036</t>
  </si>
  <si>
    <t>Debiti per Contributi agli investimenti, finanziati dallo Stato ai sensi dell'art. 20 della legge 67/1988, a Istituti di ricovero e cura a carattere scientifico pubblici</t>
  </si>
  <si>
    <t>2.4.3.04.01.02.999</t>
  </si>
  <si>
    <t>Debiti per Contributi agli investimenti a altre Amministrazioni Locali n.a.c.</t>
  </si>
  <si>
    <t>2.4.3.04.01.03</t>
  </si>
  <si>
    <t>Debiti per contributi agli investimenti a Enti di previdenza</t>
  </si>
  <si>
    <t>2.4.3.04.01.03.001</t>
  </si>
  <si>
    <t>Debiti per Contributi agli investimenti a INPS</t>
  </si>
  <si>
    <t>2.4.3.04.01.03.002</t>
  </si>
  <si>
    <t>Debiti per Contributi agli investimenti a INAIL</t>
  </si>
  <si>
    <t>2.4.3.04.01.03.999</t>
  </si>
  <si>
    <t>Debiti per Contributi agli investimenti a altri Enti di Previdenza n.a.c.</t>
  </si>
  <si>
    <t>2.4.3.04.01.04</t>
  </si>
  <si>
    <t>Debiti per contributi agli investimenti a unità locali dell'amministrazione</t>
  </si>
  <si>
    <t>2.4.3.04.01.04.001</t>
  </si>
  <si>
    <t>Debiti per Contributi agli investimenti interni ad organismi interni e/o unità locali della amministrazione</t>
  </si>
  <si>
    <t>2.4.3.04.02</t>
  </si>
  <si>
    <t>Debiti per contributi agli investimenti a imprese controllate</t>
  </si>
  <si>
    <t>2.4.3.04.02.01</t>
  </si>
  <si>
    <t>Debiti per contributi agli investimentitrasferimenti a imprese controllate</t>
  </si>
  <si>
    <t>2.4.3.04.02.01.001</t>
  </si>
  <si>
    <t>Debiti per Contributi agli investimenti a imprese controllate</t>
  </si>
  <si>
    <t>2.4.3.04.03</t>
  </si>
  <si>
    <t>Debiti per contributi agli investimenti a imprese partecipate</t>
  </si>
  <si>
    <t>2.4.3.04.03.01</t>
  </si>
  <si>
    <t>Debiti per contributi agli investimentitrasferimenti a altre imprese partecipate</t>
  </si>
  <si>
    <t>2.4.3.04.03.01.001</t>
  </si>
  <si>
    <t>Debiti per Contributi agli investimenti a altre imprese partecipate</t>
  </si>
  <si>
    <t>2.4.3.04.99</t>
  </si>
  <si>
    <t>Debiti per contributi agli investimenti a altri soggetti</t>
  </si>
  <si>
    <t>2.4.3.04.99.01</t>
  </si>
  <si>
    <t>Debiti per contributi agli investimenti a famiglie</t>
  </si>
  <si>
    <t>2.4.3.04.99.01.001</t>
  </si>
  <si>
    <t>Debiti per Contributi agli investimenti a Famiglie</t>
  </si>
  <si>
    <t>2.4.3.04.99.02</t>
  </si>
  <si>
    <t>Debiti per contributi agli investimenti a altre imprese</t>
  </si>
  <si>
    <t>2.4.3.04.99.02.001</t>
  </si>
  <si>
    <t>Debiti per Contributi agli investimenti a altre Imprese</t>
  </si>
  <si>
    <t>2.4.3.04.99.03</t>
  </si>
  <si>
    <t>Debiti per contributi agli investimentitrasferimenti a ISP</t>
  </si>
  <si>
    <t>2.4.3.04.99.03.001</t>
  </si>
  <si>
    <t>Debiti per Contributi agli investimenti a Istituzioni Sociali Private</t>
  </si>
  <si>
    <t>2.4.3.04.99.04</t>
  </si>
  <si>
    <t>Debiti per contributi agli investimenti alla UE</t>
  </si>
  <si>
    <t>2.4.3.04.99.04.001</t>
  </si>
  <si>
    <t>Debiti per Contributi agli investimenti all'Unione Europea</t>
  </si>
  <si>
    <t>2.4.3.04.99.05</t>
  </si>
  <si>
    <t>Debiti per contributi agli investimenti al Resto del Mondo</t>
  </si>
  <si>
    <t>2.4.3.04.99.05.001</t>
  </si>
  <si>
    <t>Debiti per Contributi agli investimenti al Resto del Mondo</t>
  </si>
  <si>
    <t>2.4.3.05</t>
  </si>
  <si>
    <t>Debiti per trasferimenti in conto capitale</t>
  </si>
  <si>
    <t>2.4.3.05.01</t>
  </si>
  <si>
    <t>Debiti per trasferimenti in conto capitale per assunzione di debiti di amministrazioni pubbliche</t>
  </si>
  <si>
    <t>2.4.3.05.01.01</t>
  </si>
  <si>
    <t>Debiti per trasferimenti in conto capitale per assunzione di debiti di amministrazioni centrali</t>
  </si>
  <si>
    <t>2.4.3.05.01.01.001</t>
  </si>
  <si>
    <t>Debiti per Altri trasferimenti in conto capitale per assunzione di debiti di Ministeri</t>
  </si>
  <si>
    <t>2.4.3.05.01.01.003</t>
  </si>
  <si>
    <t>Debiti per Altri trasferimenti in conto capitale per assunzione di debiti di Presidenza del Consiglio dei Ministri</t>
  </si>
  <si>
    <t>2.4.3.05.01.01.004</t>
  </si>
  <si>
    <t>Debiti per Altri trasferimenti in conto capitale per assunzione di debiti di Organi Costituzionali e di rilievo costituzionale</t>
  </si>
  <si>
    <t>2.4.3.05.01.01.005</t>
  </si>
  <si>
    <t>Debiti per Altri trasferimenti in conto capitale per assunzione di debiti di Agenzie Fiscali</t>
  </si>
  <si>
    <t>2.4.3.05.01.01.006</t>
  </si>
  <si>
    <t>Debiti per Altri trasferimenti in conto capitale per assunzione di debiti di enti di regolazione dell'attività economica</t>
  </si>
  <si>
    <t>2.4.3.05.01.01.007</t>
  </si>
  <si>
    <t>Debiti per Altri trasferimenti in conto capitale per assunzione di debiti di Gruppo Equitalia</t>
  </si>
  <si>
    <t>2.4.3.05.01.01.008</t>
  </si>
  <si>
    <t>Debiti per Altri trasferimenti in conto capitale per assunzione di debiti di Anas S.p.A.</t>
  </si>
  <si>
    <t>2.4.3.05.01.01.009</t>
  </si>
  <si>
    <t>Debiti per Altri trasferimenti in conto capitale per assunzione di debiti di altri enti centrali produttori di servizi economici</t>
  </si>
  <si>
    <t>2.4.3.05.01.01.010</t>
  </si>
  <si>
    <t>Debiti per Altri trasferimenti in conto capitale per assunzione di debiti di autorità amministrative indipendenti</t>
  </si>
  <si>
    <t>2.4.3.05.01.01.011</t>
  </si>
  <si>
    <t>Debiti per Altri trasferimenti in conto capitale per assunzione di debiti di enti centrali a struttura associativa</t>
  </si>
  <si>
    <t>2.4.3.05.01.01.012</t>
  </si>
  <si>
    <t>Debiti per Altri trasferimenti in conto capitale per assunzione di debiti di enti centrali produttori di servizi assistenziali, ricreativi e culturali</t>
  </si>
  <si>
    <t>2.4.3.05.01.01.013</t>
  </si>
  <si>
    <t>Debiti per Altri trasferimenti in conto capitale per assunzione di debiti di enti e istituzioni centrali di ricerca e Istituti e stazioni sperimentali per la ricerca</t>
  </si>
  <si>
    <t>2.4.3.05.01.01.999</t>
  </si>
  <si>
    <t>Debiti per Altri trasferimenti in conto capitale per assunzione di debiti di altre Amministrazioni Centrali n.a.c.</t>
  </si>
  <si>
    <t>2.4.3.05.01.02</t>
  </si>
  <si>
    <t>Debiti per trasferimenti in conto capitale per assunzione di debiti di amministrazioni locali</t>
  </si>
  <si>
    <t>2.4.3.05.01.02.001</t>
  </si>
  <si>
    <t>Debiti per Altri trasferimenti in conto capitale per assunzione di debiti di Regioni e province autonome</t>
  </si>
  <si>
    <t>2.4.3.05.01.02.002</t>
  </si>
  <si>
    <t>Debiti per Altri trasferimenti in conto capitale per assunzione di debiti di Province</t>
  </si>
  <si>
    <t>2.4.3.05.01.02.003</t>
  </si>
  <si>
    <t>Debiti per Altri trasferimenti in conto capitale per assunzione di debiti di Comuni</t>
  </si>
  <si>
    <t>2.4.3.05.01.02.004</t>
  </si>
  <si>
    <t>Debiti per Altri trasferimenti in conto capitale per assunzione di debiti di Città metropolitane e Roma capitale</t>
  </si>
  <si>
    <t>2.4.3.05.01.02.005</t>
  </si>
  <si>
    <t>Debiti per Altri trasferimenti in conto capitale per assunzione di debiti di Unioni di Comuni</t>
  </si>
  <si>
    <t>2.4.3.05.01.02.006</t>
  </si>
  <si>
    <t>Debiti per Altri trasferimenti in conto capitale per assunzione di debiti di Comunità Montane</t>
  </si>
  <si>
    <t>2.4.3.05.01.02.007</t>
  </si>
  <si>
    <t>Debiti per Altri trasferimenti in conto capitale per assunzione di debiti di Camere di Commercio</t>
  </si>
  <si>
    <t>2.4.3.05.01.02.008</t>
  </si>
  <si>
    <t>Debiti per Altri trasferimenti in conto capitale per assunzione di debiti di Università</t>
  </si>
  <si>
    <t>2.4.3.05.01.02.009</t>
  </si>
  <si>
    <t>Debiti per Altri trasferimenti in conto capitale per assunzione di debiti di Parchi nazionali e consorzi ed enti autonomi gestori di parchi e aree naturali protette</t>
  </si>
  <si>
    <t>2.4.3.05.01.02.010</t>
  </si>
  <si>
    <t>Debiti per Altri trasferimenti in conto capitale per assunzione di debiti di Autorità Portuali</t>
  </si>
  <si>
    <t>2.4.3.05.01.02.011</t>
  </si>
  <si>
    <t>Debiti per Altri trasferimenti in conto capitale per assunzione di debiti di Aziende sanitarie locali</t>
  </si>
  <si>
    <t>2.4.3.05.01.02.012</t>
  </si>
  <si>
    <t>Debiti per Altri trasferimenti in conto capitale per assunzione di debiti di Aziende ospedaliere e Aziende ospedaliere universitarie integrate con il SSN</t>
  </si>
  <si>
    <t>2.4.3.05.01.02.013</t>
  </si>
  <si>
    <t>Debiti per Altri trasferimenti in conto capitale per assunzione di debiti di Policlinici</t>
  </si>
  <si>
    <t>2.4.3.05.01.02.014</t>
  </si>
  <si>
    <t>Debiti per Altri trasferimenti in conto capitale per assunzione di debiti di Istituti di ricovero e cura a carattere scientifico pubblici</t>
  </si>
  <si>
    <t>2.4.3.05.01.02.015</t>
  </si>
  <si>
    <t>Debiti per Altri trasferimenti in conto capitale per assunzione di debiti di altre Amministrazioni Locali produttrici di servizi sanitari</t>
  </si>
  <si>
    <t>2.4.3.05.01.02.016</t>
  </si>
  <si>
    <t>Debiti per Altri trasferimenti in conto capitale per assunzione di debiti di Agenzie regionali per le erogazioni in agricoltura</t>
  </si>
  <si>
    <t>2.4.3.05.01.02.017</t>
  </si>
  <si>
    <t>Debiti per Altri trasferimenti in conto capitale per assunzione di debiti di altri enti e agenzie regionali e sub regionali</t>
  </si>
  <si>
    <t>2.4.3.05.01.02.018</t>
  </si>
  <si>
    <t>Debiti per Altri trasferimenti in conto capitale per assunzione di debiti di Consorzi di enti locali</t>
  </si>
  <si>
    <t>2.4.3.05.01.02.019</t>
  </si>
  <si>
    <t>Debiti per Altri trasferimenti in conto capitale per assunzione di debiti di Fondazioni e istituzioni liriche locali e a Teatri stabili di iniziativa pubblica</t>
  </si>
  <si>
    <t>2.4.3.05.01.02.999</t>
  </si>
  <si>
    <t>Debiti per Altri trasferimenti in conto capitale per assunzione di debiti di altre Amministrazioni Locali n.a.c.</t>
  </si>
  <si>
    <t>2.4.3.05.01.03</t>
  </si>
  <si>
    <t>Debiti per trasferimenti in conto capitale per assunzione di debiti di enti di previdenza</t>
  </si>
  <si>
    <t>2.4.3.05.01.03.001</t>
  </si>
  <si>
    <t>Debiti per Altri trasferimenti in conto capitale per assunzione di debiti di INPS</t>
  </si>
  <si>
    <t>2.4.3.05.01.03.002</t>
  </si>
  <si>
    <t>Debiti per Altri trasferimenti in conto capitale per assunzione di debiti di INAIL</t>
  </si>
  <si>
    <t>2.4.3.05.01.03.999</t>
  </si>
  <si>
    <t>Debiti per Altri trasferimenti in conto capitale per assunzione di debiti di altri Enti di Previdenza n.a.c.</t>
  </si>
  <si>
    <t>2.4.3.05.01.04</t>
  </si>
  <si>
    <t>Debiti per trasferimenti in conto capitale a unità locali dell'amministrazione</t>
  </si>
  <si>
    <t>2.4.3.05.01.04.001</t>
  </si>
  <si>
    <t>Debiti per Altri trasferimenti in conto capitale per assunzione di debiti di organismi interni e/o unità locali della amministrazione</t>
  </si>
  <si>
    <t>2.4.3.05.02</t>
  </si>
  <si>
    <t>Debiti per trasferimenti in conto capitale per assunzione di debiti di imprese controllate</t>
  </si>
  <si>
    <t>2.4.3.05.02.01</t>
  </si>
  <si>
    <t>2.4.3.05.02.01.001</t>
  </si>
  <si>
    <t>Debiti per Altri trasferimenti in conto capitale per assunzione di debiti di imprese controllate</t>
  </si>
  <si>
    <t>2.4.3.05.03</t>
  </si>
  <si>
    <t>Debiti per trasferimenti in conto capitale per assunzione di debiti di imprese partecipate</t>
  </si>
  <si>
    <t>2.4.3.05.03.01</t>
  </si>
  <si>
    <t>Debiti per trasferimenti in conto capitale per assunzione di debiti di società partecipate</t>
  </si>
  <si>
    <t>2.4.3.05.03.01.001</t>
  </si>
  <si>
    <t>Debiti per Altri trasferimenti in conto capitale per assunzione di debiti di altre imprese partecipate</t>
  </si>
  <si>
    <t>2.4.3.05.04</t>
  </si>
  <si>
    <t>Debiti per trasferimenti in conto capitale per assunzione di debiti di altri soggetti</t>
  </si>
  <si>
    <t>2.4.3.05.04.01</t>
  </si>
  <si>
    <t>Debiti per trasferimenti in conto capitale per assunzione di debiti di famiglie</t>
  </si>
  <si>
    <t>2.4.3.05.04.01.001</t>
  </si>
  <si>
    <t>Debiti per Altri trasferimenti in conto capitale per assunzione di debiti di Famiglie</t>
  </si>
  <si>
    <t>2.4.3.05.04.02</t>
  </si>
  <si>
    <t>Debiti per trasferimenti in conto capitale per assunzione di debiti di altre imprese</t>
  </si>
  <si>
    <t>2.4.3.05.04.02.001</t>
  </si>
  <si>
    <t>Debiti per Altri trasferimenti in conto capitale per assunzione di debiti di altre Imprese</t>
  </si>
  <si>
    <t>2.4.3.05.04.03</t>
  </si>
  <si>
    <t>Debiti per trasferimenti in conto capitale per assunzione di debiti di ISP</t>
  </si>
  <si>
    <t>2.4.3.05.04.03.001</t>
  </si>
  <si>
    <t>Debiti per Altri trasferimenti in conto capitale per assunzione di debiti di Istituzioni Sociali Private</t>
  </si>
  <si>
    <t>2.4.3.05.04.04</t>
  </si>
  <si>
    <t>Debiti per trasferimenti in conto capitale per assunzione di debiti della UE</t>
  </si>
  <si>
    <t>2.4.3.05.04.04.001</t>
  </si>
  <si>
    <t>Debiti per Altri trasferimenti in conto capitale per assunzione di debiti dell'Unione Europea</t>
  </si>
  <si>
    <t>2.4.3.05.04.05</t>
  </si>
  <si>
    <t>Debiti per trasferimenti in conto capitale per assunzione di debiti del Resto del Mondo</t>
  </si>
  <si>
    <t>2.4.3.05.04.05.001</t>
  </si>
  <si>
    <t>Debiti per Altri trasferimenti in conto capitale per assunzione di debiti del Resto del Mondo</t>
  </si>
  <si>
    <t>2.4.3.05.05</t>
  </si>
  <si>
    <t>Debiti per trasferimenti in conto capitale per cancellazione di crediti verso amministrazioni pubbliche</t>
  </si>
  <si>
    <t>2.4.3.05.05.01</t>
  </si>
  <si>
    <t>Debiti per trasferimenti in conto capitale per cancellazione di crediti verso Amministrazioni Centrali</t>
  </si>
  <si>
    <t>2.4.3.05.05.01.001</t>
  </si>
  <si>
    <t>Debiti per Altri trasferimenti in conto capitale per cancellazione di crediti verso Ministeri</t>
  </si>
  <si>
    <t>2.4.3.05.05.01.003</t>
  </si>
  <si>
    <t>Debiti per Altri trasferimenti in conto capitale per cancellazione di crediti verso Presidenza del Consiglio dei Ministri</t>
  </si>
  <si>
    <t>2.4.3.05.05.01.004</t>
  </si>
  <si>
    <t>Debiti per Altri trasferimenti in conto capitale per cancellazione di crediti verso Organi Costituzionali e di rilievo costituzionale</t>
  </si>
  <si>
    <t>2.4.3.05.05.01.005</t>
  </si>
  <si>
    <t>Debiti per Altri trasferimenti in conto capitale per cancellazione di crediti verso Agenzie Fiscali</t>
  </si>
  <si>
    <t>2.4.3.05.05.01.006</t>
  </si>
  <si>
    <t>Debiti per Altri trasferimenti in conto capitale per cancellazione di crediti verso enti di regolazione dell'attività economica</t>
  </si>
  <si>
    <t>2.4.3.05.05.01.007</t>
  </si>
  <si>
    <t>Debiti per Altri trasferimenti in conto capitale per cancellazione di crediti verso Gruppo Equitalia</t>
  </si>
  <si>
    <t>2.4.3.05.05.01.008</t>
  </si>
  <si>
    <t>Debiti per Altri trasferimenti in conto capitale per cancellazione di crediti verso Anas S.p.A.</t>
  </si>
  <si>
    <t>2.4.3.05.05.01.009</t>
  </si>
  <si>
    <t>Debiti per Altri trasferimenti in conto capitale per cancellazione di crediti verso altri enti centrali produttori di servizi economici</t>
  </si>
  <si>
    <t>2.4.3.05.05.01.010</t>
  </si>
  <si>
    <t>Debiti per Altri trasferimenti in conto capitale per cancellazione di crediti verso autorità amministrative indipendenti</t>
  </si>
  <si>
    <t>2.4.3.05.05.01.011</t>
  </si>
  <si>
    <t>Debiti per Altri trasferimenti in conto capitale per cancellazione di crediti verso enti centrali a struttura associativa</t>
  </si>
  <si>
    <t>2.4.3.05.05.01.012</t>
  </si>
  <si>
    <t>Debiti per Altri trasferimenti in conto capitale per cancellazione di crediti verso enti centrali produttori di servizi assistenziali, ricreativi e culturali</t>
  </si>
  <si>
    <t>2.4.3.05.05.01.013</t>
  </si>
  <si>
    <t>Debiti per Altri trasferimenti in conto capitale per cancellazione di crediti verso enti e istituzioni centrali di ricerca e Istituti e stazioni sperimentali per la ricerca</t>
  </si>
  <si>
    <t>2.4.3.05.05.01.999</t>
  </si>
  <si>
    <t>Debiti per Altri trasferimenti in conto capitale per cancellazione di crediti verso altre Amministrazioni Centrali n.a.c.</t>
  </si>
  <si>
    <t>2.4.3.05.05.02</t>
  </si>
  <si>
    <t>Debiti per trasferimenti in conto capitale per cancellazione di crediti verso Amministrazioni locali</t>
  </si>
  <si>
    <t>2.4.3.05.05.02.001</t>
  </si>
  <si>
    <t>Debiti per Altri trasferimenti in conto capitale per cancellazione di crediti verso Regioni e province autonome</t>
  </si>
  <si>
    <t>2.4.3.05.05.02.002</t>
  </si>
  <si>
    <t>Debiti per Altri trasferimenti in conto capitale per cancellazione di crediti verso Province</t>
  </si>
  <si>
    <t>2.4.3.05.05.02.003</t>
  </si>
  <si>
    <t>Debiti per Altri trasferimenti in conto capitale per cancellazione di crediti verso Comuni</t>
  </si>
  <si>
    <t>2.4.3.05.05.02.004</t>
  </si>
  <si>
    <t>Debiti per Altri trasferimenti in conto capitale per cancellazione di crediti verso Città metropolitane e Roma capitale</t>
  </si>
  <si>
    <t>2.4.3.05.05.02.005</t>
  </si>
  <si>
    <t>Debiti per Altri trasferimenti in conto capitale per cancellazione di crediti verso Unioni di Comuni</t>
  </si>
  <si>
    <t>2.4.3.05.05.02.006</t>
  </si>
  <si>
    <t>Debiti per Altri trasferimenti in conto capitale per cancellazione di crediti verso Comunità Montane</t>
  </si>
  <si>
    <t>2.4.3.05.05.02.007</t>
  </si>
  <si>
    <t>Debiti per Altri trasferimenti in conto capitale per cancellazione di crediti verso Camere di Commercio</t>
  </si>
  <si>
    <t>2.4.3.05.05.02.008</t>
  </si>
  <si>
    <t>Debiti per Altri trasferimenti in conto capitale per cancellazione di crediti verso Università</t>
  </si>
  <si>
    <t>2.4.3.05.05.02.009</t>
  </si>
  <si>
    <t>Debiti per Altri trasferimenti in conto capitale per cancellazione di crediti verso Parchi nazionali e consorzi ed enti autonomi gestori di parchi e aree naturali protette</t>
  </si>
  <si>
    <t>2.4.3.05.05.02.010</t>
  </si>
  <si>
    <t>Debiti per Altri trasferimenti in conto capitale per cancellazione di crediti verso Autorità Portuali</t>
  </si>
  <si>
    <t>2.4.3.05.05.02.011</t>
  </si>
  <si>
    <t>Debiti per Altri trasferimenti in conto capitale per cancellazione di crediti verso Aziende sanitarie locali</t>
  </si>
  <si>
    <t>2.4.3.05.05.02.012</t>
  </si>
  <si>
    <t>Debiti per Altri trasferimenti in conto capitale per cancellazione di crediti verso Aziende ospedaliere e Aziende ospedaliere universitarie integrate con il SSN</t>
  </si>
  <si>
    <t>2.4.3.05.05.02.013</t>
  </si>
  <si>
    <t>Debiti per Altri trasferimenti in conto capitale per cancellazione di crediti verso Policlinici</t>
  </si>
  <si>
    <t>2.4.3.05.05.02.014</t>
  </si>
  <si>
    <t>Debiti per Altri trasferimenti in conto capitale per cancellazione di crediti verso Istituti di ricovero e cura a carattere scientifico pubblici</t>
  </si>
  <si>
    <t>2.4.3.05.05.02.015</t>
  </si>
  <si>
    <t>Debiti per Altri trasferimenti in conto capitale per cancellazione di crediti verso altre Amministrazioni Locali produttrici di servizi sanitari</t>
  </si>
  <si>
    <t>2.4.3.05.05.02.016</t>
  </si>
  <si>
    <t>Debiti per Altri trasferimenti in conto capitale per cancellazione di crediti verso Agenzie regionali per le erogazioni in agricoltura</t>
  </si>
  <si>
    <t>2.4.3.05.05.02.017</t>
  </si>
  <si>
    <t>Debiti per Altri trasferimenti in conto capitale per cancellazione di crediti verso altri enti e agenzie regionali e sub regionali</t>
  </si>
  <si>
    <t>2.4.3.05.05.02.018</t>
  </si>
  <si>
    <t>Debiti per Altri trasferimenti in conto capitale per cancellazione di crediti verso Consorzi di enti locali</t>
  </si>
  <si>
    <t>2.4.3.05.05.02.019</t>
  </si>
  <si>
    <t>Debiti per Altri trasferimenti in conto capitale per cancellazione di crediti verso Fondazioni e istituzioni liriche locali e a Teatri stabili di iniziativa pubblica</t>
  </si>
  <si>
    <t>2.4.3.05.05.02.999</t>
  </si>
  <si>
    <t>Debiti per Altri trasferimenti in conto capitale per cancellazione di crediti verso altre Amministrazioni Locali n.a.c.</t>
  </si>
  <si>
    <t>2.4.3.05.05.03</t>
  </si>
  <si>
    <t>Debiti per trasferimenti in conto capitale per cancellazione di crediti verso enti di previdenza</t>
  </si>
  <si>
    <t>2.4.3.05.05.03.001</t>
  </si>
  <si>
    <t>Debiti per Altri trasferimenti in conto capitale per cancellazione di crediti verso INPS</t>
  </si>
  <si>
    <t>2.4.3.05.05.03.002</t>
  </si>
  <si>
    <t>Debiti per Altri trasferimenti in conto capitale per cancellazione di crediti verso INAIL</t>
  </si>
  <si>
    <t>2.4.3.05.05.03.999</t>
  </si>
  <si>
    <t>Debiti per Altri trasferimenti in conto capitale per cancellazione di crediti verso altri Enti di Previdenza n.a.c.</t>
  </si>
  <si>
    <t>2.4.3.05.05.04</t>
  </si>
  <si>
    <t>Debiti per trasferimenti in conto capitale per cancellazione di crediti verso unità locali dell'amministrazione</t>
  </si>
  <si>
    <t>2.4.3.05.05.04.001</t>
  </si>
  <si>
    <t>Debiti per Altri trasferimenti in conto capitale per cancellazione di crediti verso organismi interni e/o unità locali della amministrazione</t>
  </si>
  <si>
    <t>2.4.3.05.06</t>
  </si>
  <si>
    <t>Debiti per trasferimenti in conto capitale per cancellazione di crediti verso imprese controllate</t>
  </si>
  <si>
    <t>2.4.3.05.06.01</t>
  </si>
  <si>
    <t>2.4.3.05.06.01.001</t>
  </si>
  <si>
    <t>Debiti per Altri trasferimenti in conto capitale per cancellazione di crediti verso imprese controllate</t>
  </si>
  <si>
    <t>2.4.3.05.07</t>
  </si>
  <si>
    <t>Debiti per trasferimenti in conto capitale per cancellazione di crediti verso imprese partecipate</t>
  </si>
  <si>
    <t>2.4.3.05.07.01</t>
  </si>
  <si>
    <t>Debiti per trasferimenti in conto capitale per cancellazione di crediti verso società partecpiate</t>
  </si>
  <si>
    <t>2.4.3.05.07.01.001</t>
  </si>
  <si>
    <t>Debiti per Altri trasferimenti in conto capitale per cancellazione di crediti verso altre imprese partecipate</t>
  </si>
  <si>
    <t>2.4.3.05.08</t>
  </si>
  <si>
    <t>Debiti per trasferimenti in conto capitale per cancellazione di crediti verso altri soggetti</t>
  </si>
  <si>
    <t>2.4.3.05.08.01</t>
  </si>
  <si>
    <t>Debiti per trasferimenti in conto capitale per cancellazione di crediti verso famiglie</t>
  </si>
  <si>
    <t>2.4.3.05.08.01.001</t>
  </si>
  <si>
    <t>Debiti per Altri trasferimenti in conto capitale per cancellazione di crediti verso Famiglie</t>
  </si>
  <si>
    <t>2.4.3.05.08.02</t>
  </si>
  <si>
    <t>Debiti per trasferimenti in conto capitale per cancellazione di crediti verso altre imprese</t>
  </si>
  <si>
    <t>2.4.3.05.08.02.001</t>
  </si>
  <si>
    <t>Debiti per Altri trasferimenti in conto capitale per cancellazione di crediti verso altre Imprese</t>
  </si>
  <si>
    <t>2.4.3.05.08.03</t>
  </si>
  <si>
    <t>Debiti per trasferimenti in conto capitale per cancellazione di crediti verso ISP</t>
  </si>
  <si>
    <t>2.4.3.05.08.03.001</t>
  </si>
  <si>
    <t>Debiti per Altri trasferimenti in conto capitale per cancellazione di crediti verso Istituzioni Sociali Private</t>
  </si>
  <si>
    <t>2.4.3.05.08.04</t>
  </si>
  <si>
    <t>Debiti per trasferimenti in conto capitale per cancellazione di crediti verso la UE</t>
  </si>
  <si>
    <t>2.4.3.05.08.04.001</t>
  </si>
  <si>
    <t>Debiti per Altri trasferimenti in conto capitale per cancellazione di crediti verso Unione Europea</t>
  </si>
  <si>
    <t>2.4.3.05.08.05</t>
  </si>
  <si>
    <t>Debiti per trasferimenti in conto capitale per cancellazione di crediti verso il Resto del Mondo</t>
  </si>
  <si>
    <t>2.4.3.05.08.05.001</t>
  </si>
  <si>
    <t>Debiti per Altri trasferimenti in conto capitale per cancellazione di crediti verso Resto del Mondo</t>
  </si>
  <si>
    <t>2.4.3.05.09</t>
  </si>
  <si>
    <t>Debiti per trasferimenti in conto capitale per escussione di garanzie in favore di amministrazioni pubbliche</t>
  </si>
  <si>
    <t>2.4.3.05.09.01</t>
  </si>
  <si>
    <t>Debiti per trasferimenti in conto capitale verso Amministrazioni Centrali per escussione di garanzie</t>
  </si>
  <si>
    <t>2.4.3.05.09.01.001</t>
  </si>
  <si>
    <t>Debiti per Altri trasferimenti in conto capitale verso Ministeri per escussione di garanzie</t>
  </si>
  <si>
    <t>2.4.3.05.09.01.003</t>
  </si>
  <si>
    <t>Debiti per Altri trasferimenti in conto capitale verso Presidenza del Consiglio dei Ministri per escussione di garanzie</t>
  </si>
  <si>
    <t>2.4.3.05.09.01.004</t>
  </si>
  <si>
    <t>Debiti per Altri trasferimenti in conto capitale verso Organi Costituzionali e di rilievo costituzionale per escussione di garanzie</t>
  </si>
  <si>
    <t>2.4.3.05.09.01.005</t>
  </si>
  <si>
    <t>Debiti per Altri trasferimenti in conto capitale verso Agenzie Fiscali per escussione di garanzie</t>
  </si>
  <si>
    <t>2.4.3.05.09.01.006</t>
  </si>
  <si>
    <t>Debiti per Altri trasferimenti in conto capitale verso enti di regolazione dell'attività economica per escussione di garanzie</t>
  </si>
  <si>
    <t>2.4.3.05.09.01.007</t>
  </si>
  <si>
    <t>Debiti per Altri trasferimenti in conto capitale verso Gruppo Equitalia per escussione di garanzie</t>
  </si>
  <si>
    <t>2.4.3.05.09.01.008</t>
  </si>
  <si>
    <t>Debiti per Altri trasferimenti in conto capitale verso Anas S.p.A. per escussione di garanzie</t>
  </si>
  <si>
    <t>2.4.3.05.09.01.009</t>
  </si>
  <si>
    <t>Debiti per Altri trasferimenti in conto capitale verso altri enti centrali produttori di servizi economici per escussione di garanzie</t>
  </si>
  <si>
    <t>2.4.3.05.09.01.010</t>
  </si>
  <si>
    <t>Debiti per Altri trasferimenti in conto capitale verso autorità amministrative indipendenti per escussione di garanzie</t>
  </si>
  <si>
    <t>2.4.3.05.09.01.011</t>
  </si>
  <si>
    <t>Debiti per Altri trasferimenti in conto capitale verso enti centrali a struttura associativa per escussione di garanzie</t>
  </si>
  <si>
    <t>2.4.3.05.09.01.012</t>
  </si>
  <si>
    <t>Debiti per Altri trasferimenti in conto capitale verso enti centrali produttori di servizi assistenziali, ricreativi e culturali per escussione di garanzie</t>
  </si>
  <si>
    <t>2.4.3.05.09.01.013</t>
  </si>
  <si>
    <t>Debiti per Altri trasferimenti in conto capitale verso enti e istituzioni centrali di ricerca e Istituti e stazioni sperimentali per la ricerca per escussione di garanzie</t>
  </si>
  <si>
    <t>2.4.3.05.09.01.999</t>
  </si>
  <si>
    <t>Debiti per Altri trasferimenti in conto capitale verso altre Amministrazioni Centrali n.a.c. per escussione di garanzie</t>
  </si>
  <si>
    <t>2.4.3.05.09.02</t>
  </si>
  <si>
    <t>Debiti per trasferimenti in conto capitale verso Amministrazioni Locali per escussione di garanzie</t>
  </si>
  <si>
    <t>2.4.3.05.09.02.001</t>
  </si>
  <si>
    <t>Debiti per Altri trasferimenti in conto capitale verso Regioni e province autonome per escussione di garanzie</t>
  </si>
  <si>
    <t>2.4.3.05.09.02.002</t>
  </si>
  <si>
    <t>Debiti per Altri trasferimenti in conto capitale verso Province per escussione di garanzie</t>
  </si>
  <si>
    <t>2.4.3.05.09.02.003</t>
  </si>
  <si>
    <t>Debiti per Altri trasferimenti in conto capitale verso Comuni per escussione di garanzie</t>
  </si>
  <si>
    <t>2.4.3.05.09.02.004</t>
  </si>
  <si>
    <t>Debiti per Altri trasferimenti in conto capitale verso Città metropolitane e Roma capitale per escussione di garanzie</t>
  </si>
  <si>
    <t>2.4.3.05.09.02.005</t>
  </si>
  <si>
    <t>Debiti per Altri trasferimenti in conto capitale verso Unioni di Comuni per escussione di garanzie</t>
  </si>
  <si>
    <t>2.4.3.05.09.02.006</t>
  </si>
  <si>
    <t>Debiti per Altri trasferimenti in conto capitale verso Comunità Montane per escussione di garanzie</t>
  </si>
  <si>
    <t>2.4.3.05.09.02.007</t>
  </si>
  <si>
    <t>Debiti per Altri trasferimenti in conto capitale verso Camere di Commercio per escussione di garanzie</t>
  </si>
  <si>
    <t>2.4.3.05.09.02.008</t>
  </si>
  <si>
    <t>Debiti per Altri trasferimenti in conto capitale verso Università per escussione di garanzie</t>
  </si>
  <si>
    <t>2.4.3.05.09.02.009</t>
  </si>
  <si>
    <t>Debiti per Altri trasferimenti in conto capitale verso Parchi nazionali e consorzi ed enti autonomi gestori di parchi e aree naturali protette per escussione di garanzie</t>
  </si>
  <si>
    <t>2.4.3.05.09.02.010</t>
  </si>
  <si>
    <t>Debiti per Altri trasferimenti in conto capitale verso Autorità Portuali per escussione di garanzie</t>
  </si>
  <si>
    <t>2.4.3.05.09.02.011</t>
  </si>
  <si>
    <t>Debiti per Altri trasferimenti in conto capitale verso Aziende sanitarie locali per escussione di garanzie</t>
  </si>
  <si>
    <t>2.4.3.05.09.02.012</t>
  </si>
  <si>
    <t>Debiti per Altri trasferimenti in conto capitale verso Aziende ospedaliere e Aziende ospedaliere universitarie integrate con il SSN per escussione di garanzie</t>
  </si>
  <si>
    <t>2.4.3.05.09.02.013</t>
  </si>
  <si>
    <t>Debiti per Altri trasferimenti in conto capitale verso Policlinici per escussione di garanzie</t>
  </si>
  <si>
    <t>2.4.3.05.09.02.014</t>
  </si>
  <si>
    <t>Debiti per Altri trasferimenti in conto capitale verso Istituti di ricovero e cura a carattere scientifico pubblici per escussione di garanzie</t>
  </si>
  <si>
    <t>2.4.3.05.09.02.015</t>
  </si>
  <si>
    <t>Debiti per Altri trasferimenti in conto capitale verso altre Amministrazioni Locali produttrici di servizi sanitari per escussione di garanzie</t>
  </si>
  <si>
    <t>2.4.3.05.09.02.016</t>
  </si>
  <si>
    <t>Debiti per Altri trasferimenti in conto capitale verso Agenzie regionali per le erogazioni in agricoltura per escussione di garanzie</t>
  </si>
  <si>
    <t>2.4.3.05.09.02.017</t>
  </si>
  <si>
    <t>Debiti per Altri trasferimenti in conto capitale verso altri enti e agenzie regionali e sub regionali per escussione di garanzie</t>
  </si>
  <si>
    <t>2.4.3.05.09.02.018</t>
  </si>
  <si>
    <t>Debiti per Altri trasferimenti in conto capitale verso Consorzi di enti locali per escussione di garanzie</t>
  </si>
  <si>
    <t>2.4.3.05.09.02.019</t>
  </si>
  <si>
    <t>Debiti per Altri trasferimenti in conto capitale verso Fondazioni e istituzioni liriche locali e a Teatri stabili di iniziativa pubblica per escussione di garanzie</t>
  </si>
  <si>
    <t>2.4.3.05.09.02.999</t>
  </si>
  <si>
    <t>Debiti per Altri trasferimenti in conto capitale verso altre Amministrazioni Locali n.a.c. per escussione di garanzie</t>
  </si>
  <si>
    <t>2.4.3.05.09.03</t>
  </si>
  <si>
    <t>Debiti per trasferimenti in conto capitale verso enti di previdenza per escussione di garanzie</t>
  </si>
  <si>
    <t>2.4.3.05.09.03.001</t>
  </si>
  <si>
    <t>Debiti per Altri trasferimenti in conto capitale verso INPS per escussione di garanzie</t>
  </si>
  <si>
    <t>2.4.3.05.09.03.002</t>
  </si>
  <si>
    <t>Debiti per Altri trasferimenti in conto capitale verso INAIL per escussione di garanzie</t>
  </si>
  <si>
    <t>2.4.3.05.09.03.999</t>
  </si>
  <si>
    <t>Debiti per Altri trasferimenti in conto capitale verso altri Enti di Previdenza n.a.c. per escussione di garanzie</t>
  </si>
  <si>
    <t>2.4.3.05.09.04</t>
  </si>
  <si>
    <t>Debiti per trasferimenti in conto capitale verso unità locali dell'amministrazione per escussione di garanzie</t>
  </si>
  <si>
    <t>2.4.3.05.09.04.001</t>
  </si>
  <si>
    <t>Debiti per Altri trasferimenti in conto capitale verso organismi interni e/o unità locali della amministrazione per escussione di garanzie</t>
  </si>
  <si>
    <t>2.4.3.05.10</t>
  </si>
  <si>
    <t>Debiti per trasferimenti in conto capitale per escussione di garanzie in favore di imprese controllate</t>
  </si>
  <si>
    <t>2.4.3.05.10.01</t>
  </si>
  <si>
    <t>Debiti per trasferimenti in conto capitale per escussione di garanzie senza rivalsa in favore di imprese controllate</t>
  </si>
  <si>
    <t>2.4.3.05.10.01.001</t>
  </si>
  <si>
    <t>Debiti per Altri trasferimenti in conto capitale verso imprese controllate per escussione di garanzie</t>
  </si>
  <si>
    <t>2.4.3.05.11</t>
  </si>
  <si>
    <t>Debiti per trasferimenti in conto capitale per escussione di garanzie in favore di imprese partecipate</t>
  </si>
  <si>
    <t>2.4.3.05.11.01</t>
  </si>
  <si>
    <t>Debiti per trasferimenti in conto capitale per escussione di garanzie senza rivalsa in favore di altre imprese partecipate</t>
  </si>
  <si>
    <t>2.4.3.05.11.01.001</t>
  </si>
  <si>
    <t>Debiti per Altri trasferimenti in conto capitale verso altre imprese partecipate per escussione di garanzie</t>
  </si>
  <si>
    <t>2.4.3.05.12</t>
  </si>
  <si>
    <t>Debiti per trasferimenti in conto capitale per escussione di garanzie in favore di altri soggetti</t>
  </si>
  <si>
    <t>2.4.3.05.12.01</t>
  </si>
  <si>
    <t>Debiti per trasferimenti in conto capitale per escussione di garanzie senza rivalsa in favore di famiglie</t>
  </si>
  <si>
    <t>2.4.3.05.12.01.001</t>
  </si>
  <si>
    <t>Debiti per Altri trasferimenti in conto capitale verso Famiglie per escussione di garanzie</t>
  </si>
  <si>
    <t>2.4.3.05.12.02</t>
  </si>
  <si>
    <t>Debiti per trasferimenti in conto capitale per escussione di garanzie senza rivalsa in favore di altre Imprese</t>
  </si>
  <si>
    <t>2.4.3.05.12.02.001</t>
  </si>
  <si>
    <t>Debiti per Altri trasferimenti in conto capitale verso altre Imprese per escussione di garanzie</t>
  </si>
  <si>
    <t>2.4.3.05.12.03</t>
  </si>
  <si>
    <t>Debiti per trasferimenti in conto capitale per escussione di garanzie senza rivalsa in favore di ISP</t>
  </si>
  <si>
    <t>2.4.3.05.12.03.001</t>
  </si>
  <si>
    <t>Debiti per Altri trasferimenti in conto capitale verso Istituzioni Sociali Private per escussione di garanzie</t>
  </si>
  <si>
    <t>2.4.3.05.12.04</t>
  </si>
  <si>
    <t>Debiti per trasferimenti in conto capitale per escussione di garanzie senza rivalsa in favore di Unione Europea</t>
  </si>
  <si>
    <t>2.4.3.05.12.04.001</t>
  </si>
  <si>
    <t>Debiti per Altri trasferimenti in conto capitale verso Unione Europea per escussione di garanzie</t>
  </si>
  <si>
    <t>2.4.3.05.12.05</t>
  </si>
  <si>
    <t>Debiti per trasferimenti in conto capitale per escussione di garanzie senza rivalsa in favore di Resto del Mondo</t>
  </si>
  <si>
    <t>2.4.3.05.12.05.001</t>
  </si>
  <si>
    <t>Debiti per Altri trasferimenti in conto capitale verso Resto del Mondo per escussione di garanzie</t>
  </si>
  <si>
    <t>2.4.3.05.13</t>
  </si>
  <si>
    <t>Debiti per trasferimenti in conto capitale erogati a titolo di ripiano disavanzi pregressi ad amministrazioni pubbliche</t>
  </si>
  <si>
    <t>2.4.3.05.13.01</t>
  </si>
  <si>
    <t>Debiti per trasferimenti in conto capitale erogati a titolo di ripiano disavanzi pregressi a Amministrazioni Centrali</t>
  </si>
  <si>
    <t>2.4.3.05.13.01.001</t>
  </si>
  <si>
    <t>Debiti per Trasferimenti in conto capitale erogati a titolo di ripiano disavanzi pregressi a Ministeri</t>
  </si>
  <si>
    <t>2.4.3.05.13.01.003</t>
  </si>
  <si>
    <t>Debiti per Trasferimenti in conto capitale erogati a titolo di ripiano disavanzi pregressi a Presidenza del Consiglio dei Ministri</t>
  </si>
  <si>
    <t>2.4.3.05.13.01.004</t>
  </si>
  <si>
    <t>Debiti per Trasferimenti in conto capitale erogati a titolo di ripiano disavanzi pregressi a Organi Costituzionali e di rilievo costituzionale</t>
  </si>
  <si>
    <t>2.4.3.05.13.01.005</t>
  </si>
  <si>
    <t>Debiti per Trasferimenti in conto capitale erogati a titolo di ripiano disavanzi pregressi a Agenzie Fiscali</t>
  </si>
  <si>
    <t>2.4.3.05.13.01.006</t>
  </si>
  <si>
    <t>Debiti per Trasferimenti in conto capitale erogati a titolo di ripiano disavanzi pregressi a enti di regolazione dell'attività economica</t>
  </si>
  <si>
    <t>2.4.3.05.13.01.007</t>
  </si>
  <si>
    <t>Debiti per Trasferimenti in conto capitale erogati a titolo di ripiano disavanzi pregressi a Gruppo Equitalia</t>
  </si>
  <si>
    <t>2.4.3.05.13.01.008</t>
  </si>
  <si>
    <t>Debiti per Trasferimenti in conto capitale erogati a titolo di ripiano disavanzi pregressi a Anas S.p.A.</t>
  </si>
  <si>
    <t>2.4.3.05.13.01.009</t>
  </si>
  <si>
    <t>Debiti per Trasferimenti in conto capitale erogati a titolo di ripiano disavanzi pregressi a altri enti centrali produttori di servizi economici</t>
  </si>
  <si>
    <t>2.4.3.05.13.01.010</t>
  </si>
  <si>
    <t>Debiti per Trasferimenti in conto capitale erogati a titolo di ripiano disavanzi pregressi a autorità amministrative indipendenti</t>
  </si>
  <si>
    <t>2.4.3.05.13.01.011</t>
  </si>
  <si>
    <t>Debiti per Trasferimenti in conto capitale erogati a titolo di ripiano disavanzi pregressi a enti centrali a struttura associativa</t>
  </si>
  <si>
    <t>2.4.3.05.13.01.012</t>
  </si>
  <si>
    <t>Debiti per Trasferimenti in conto capitale erogati a titolo di ripiano disavanzi pregressi a enti centrali produttori di servizi assistenziali, ricreativi e culturali</t>
  </si>
  <si>
    <t>2.4.3.05.13.01.013</t>
  </si>
  <si>
    <t>Debiti per Trasferimenti in conto capitale erogati a titolo di ripiano disavanzi pregressi a enti e istituzioni centrali di ricerca e Istituti e stazioni sperimentali per la ricerca</t>
  </si>
  <si>
    <t>2.4.3.05.13.01.999</t>
  </si>
  <si>
    <t>Debiti per Trasferimenti in conto capitale erogati a titolo di ripiano disavanzi pregressi a altre Amministrazioni Centrali n.a.c.</t>
  </si>
  <si>
    <t>2.4.3.05.13.02</t>
  </si>
  <si>
    <t>Debiti per trasferimenti in conto capitale erogati a titolo di ripiano disavanzi pregressi a Amministrazioni locali</t>
  </si>
  <si>
    <t>2.4.3.05.13.02.001</t>
  </si>
  <si>
    <t>Debiti per Trasferimenti in conto capitale erogati a titolo di ripiano disavanzi pregressi a Regioni e province autonome</t>
  </si>
  <si>
    <t>2.4.3.05.13.02.002</t>
  </si>
  <si>
    <t>Debiti per Trasferimenti in conto capitale erogati a titolo di ripiano disavanzi pregressi a Province</t>
  </si>
  <si>
    <t>2.4.3.05.13.02.003</t>
  </si>
  <si>
    <t>Debiti per Trasferimenti in conto capitale erogati a titolo di ripiano disavanzi pregressi a Comuni</t>
  </si>
  <si>
    <t>2.4.3.05.13.02.004</t>
  </si>
  <si>
    <t>Debiti per Trasferimenti in conto capitale erogati a titolo di ripiano disavanzi pregressi a Città metropolitane e Roma capitale</t>
  </si>
  <si>
    <t>2.4.3.05.13.02.005</t>
  </si>
  <si>
    <t>Debiti per Trasferimenti in conto capitale erogati a titolo di ripiano disavanzi pregressi a Unioni di Comuni</t>
  </si>
  <si>
    <t>2.4.3.05.13.02.006</t>
  </si>
  <si>
    <t>Debiti per Trasferimenti in conto capitale erogati a titolo di ripiano disavanzi pregressi a Comunità Montane</t>
  </si>
  <si>
    <t>2.4.3.05.13.02.007</t>
  </si>
  <si>
    <t>Debiti per Trasferimenti in conto capitale erogati a titolo di ripiano disavanzi pregressi a Camere di Commercio</t>
  </si>
  <si>
    <t>2.4.3.05.13.02.008</t>
  </si>
  <si>
    <t>Debiti per Trasferimenti in conto capitale erogati a titolo di ripiano disavanzi pregressi a Università</t>
  </si>
  <si>
    <t>2.4.3.05.13.02.009</t>
  </si>
  <si>
    <t>Debiti per Trasferimenti in conto capitale erogati a titolo di ripiano disavanzi pregressi a Parchi nazionali e consorzi ed enti autonomi gestori di parchi e aree naturali protette</t>
  </si>
  <si>
    <t>2.4.3.05.13.02.010</t>
  </si>
  <si>
    <t>Debiti per Trasferimenti in conto capitale erogati a titolo di ripiano disavanzi pregressi a Autorità Portuali</t>
  </si>
  <si>
    <t>2.4.3.05.13.02.011</t>
  </si>
  <si>
    <t>Debiti per Trasferimenti in conto capitale erogati a titolo di ripiano disavanzi pregressi a Aziende sanitarie locali</t>
  </si>
  <si>
    <t>2.4.3.05.13.02.012</t>
  </si>
  <si>
    <t>Debiti per Trasferimenti in conto capitale erogati a titolo di ripiano disavanzi pregressi a Aziende ospedaliere e Aziende ospedaliere universitarie integrate con il SSN</t>
  </si>
  <si>
    <t>2.4.3.05.13.02.013</t>
  </si>
  <si>
    <t>Debiti per Trasferimenti in conto capitale erogati a titolo di ripiano disavanzi pregressi a Policlinici</t>
  </si>
  <si>
    <t>2.4.3.05.13.02.014</t>
  </si>
  <si>
    <t>Debiti per Trasferimenti in conto capitale erogati a titolo di ripiano disavanzi pregressi a Istituti di ricovero e cura a carattere scientifico pubblici</t>
  </si>
  <si>
    <t>2.4.3.05.13.02.015</t>
  </si>
  <si>
    <t>Debiti per Trasferimenti in conto capitale erogati a titolo di ripiano disavanzi pregressi a altre Amministrazioni Locali produttrici di servizi sanitari</t>
  </si>
  <si>
    <t>2.4.3.05.13.02.016</t>
  </si>
  <si>
    <t>Debiti per Trasferimenti in conto capitale erogati a titolo di ripiano disavanzi pregressi a Agenzie regionali per le erogazioni in agricoltura</t>
  </si>
  <si>
    <t>2.4.3.05.13.02.017</t>
  </si>
  <si>
    <t>Debiti per Trasferimenti in conto capitale erogati a titolo di ripiano disavanzi pregressi a altri enti e agenzie regionali e sub regionali</t>
  </si>
  <si>
    <t>2.4.3.05.13.02.018</t>
  </si>
  <si>
    <t>Debiti per Trasferimenti in conto capitale erogati a titolo di ripiano disavanzi pregressi a Consorzi di enti locali</t>
  </si>
  <si>
    <t>2.4.3.05.13.02.019</t>
  </si>
  <si>
    <t>Debiti per Trasferimenti in conto capitale erogati a titolo di ripiano disavanzi pregressi a Fondazioni e istituzioni liriche locali e a Teatri stabili di iniziativa pubblica</t>
  </si>
  <si>
    <t>2.4.3.05.13.02.999</t>
  </si>
  <si>
    <t>Debiti per Trasferimenti in conto capitale erogati a titolo di ripiano disavanzi pregressi a altre Amministrazioni Locali n.a.c.</t>
  </si>
  <si>
    <t>2.4.3.05.13.03</t>
  </si>
  <si>
    <t>Debiti per trasferimenti in conto capitale erogati a titolo di ripiano disavanzi pregressi a Enti di previdenza</t>
  </si>
  <si>
    <t>2.4.3.05.13.03.001</t>
  </si>
  <si>
    <t>Debiti per Trasferimenti in conto capitale erogati a titolo di ripiano disavanzi pregressi a INPS</t>
  </si>
  <si>
    <t>2.4.3.05.13.03.002</t>
  </si>
  <si>
    <t>Debiti per Trasferimenti in conto capitale erogati a titolo di ripiano disavanzi pregressi a INAIL</t>
  </si>
  <si>
    <t>2.4.3.05.13.03.999</t>
  </si>
  <si>
    <t>Debiti per Trasferimenti in conto capitale erogati a titolo di ripiano disavanzi pregressi a altri Enti di Previdenza n.a.c.</t>
  </si>
  <si>
    <t>2.4.3.05.13.99</t>
  </si>
  <si>
    <t>Debiti per trasferimenti in conto capitale erogati a titolo di ripiano disavanzi pregressi a unità locali dell'amministrazione</t>
  </si>
  <si>
    <t>2.4.3.05.13.99.001</t>
  </si>
  <si>
    <t>Debiti per Trasferimenti in conto capitale erogati a titolo di ripiano disavanzi pregressi a organismi interni e/o unità locali della amministrazione</t>
  </si>
  <si>
    <t>2.4.3.05.14</t>
  </si>
  <si>
    <t>Debiti per trasferimenti in conto capitale erogati a titolo di ripiano disavanzi pregressi a imprese controllate</t>
  </si>
  <si>
    <t>2.4.3.05.14.01</t>
  </si>
  <si>
    <t>2.4.3.05.14.01.001</t>
  </si>
  <si>
    <t>Debiti per Trasferimenti in conto capitale erogati a titolo di ripiano disavanzi pregressi a imprese controllate</t>
  </si>
  <si>
    <t>2.4.3.05.15</t>
  </si>
  <si>
    <t>Debiti per trasferimenti in conto capitale erogati a titolo di ripiano disavanzi pregressi a imprese partecipate</t>
  </si>
  <si>
    <t>2.4.3.05.15.01</t>
  </si>
  <si>
    <t>Debiti per trasferimenti in conto capitale erogati a titolo di ripiano disavanzi pregressi a società partecipate</t>
  </si>
  <si>
    <t>2.4.3.05.15.01.001</t>
  </si>
  <si>
    <t>Debiti per Trasferimenti in conto capitale erogati a titolo di ripiano disavanzi pregressi a altre imprese partecipate</t>
  </si>
  <si>
    <t>2.4.3.05.16</t>
  </si>
  <si>
    <t>Debiti per trasferimenti in conto capitale erogati a titolo di ripiano disavanzi pregressi a altri soggetti</t>
  </si>
  <si>
    <t>2.4.3.05.16.01</t>
  </si>
  <si>
    <t>Debiti per trasferimenti in conto capitale erogati a titolo di ripiano disavanzi pregressi a famiglie</t>
  </si>
  <si>
    <t>2.4.3.05.16.01.001</t>
  </si>
  <si>
    <t>Debiti per Trasferimenti in conto capitale erogati a titolo di ripiano disavanzi pregressi a Famiglie</t>
  </si>
  <si>
    <t>2.4.3.05.16.02</t>
  </si>
  <si>
    <t>Debiti per Trasferimenti in conto capitale erogati a titolo di ripiano disavanzi pregressi a altre Imprese</t>
  </si>
  <si>
    <t>2.4.3.05.16.02.001</t>
  </si>
  <si>
    <t>2.4.3.05.16.03</t>
  </si>
  <si>
    <t>Debiti per trasferimenti in conto capitale erogati a titolo di ripiano disavanzi pregressi a ISP</t>
  </si>
  <si>
    <t>2.4.3.05.16.03.001</t>
  </si>
  <si>
    <t>Debiti per Trasferimenti in conto capitale erogati a titolo di ripiano disavanzi pregressi a Istituzioni Sociali Private</t>
  </si>
  <si>
    <t>2.4.3.05.16.04</t>
  </si>
  <si>
    <t>Debiti per trasferimenti in conto capitale erogati a titolo di ripiano disavanzi pregressi alla UE</t>
  </si>
  <si>
    <t>2.4.3.05.16.04.001</t>
  </si>
  <si>
    <t>Debiti per Trasferimenti in conto capitale erogati a titolo di ripiano disavanzi pregressi all'Unione Europea</t>
  </si>
  <si>
    <t>2.4.3.05.16.05</t>
  </si>
  <si>
    <t>Debiti per trasferimenti in conto capitale erogati a titolo di ripiano disavanzi pregressi al Resto del Mondo</t>
  </si>
  <si>
    <t>2.4.3.05.16.05.001</t>
  </si>
  <si>
    <t>Debiti per Trasferimenti in conto capitale erogati a titolo di ripiano disavanzi pregressi al Resto del Mondo</t>
  </si>
  <si>
    <t>2.4.3.05.17</t>
  </si>
  <si>
    <t>Debiti per altri trasferimenti in conto capitale ad amministrazioni pubbliche</t>
  </si>
  <si>
    <t>2.4.3.05.17.01</t>
  </si>
  <si>
    <t>Debiti per altri trasferimenti in conto capitale a Amministrazioni Centrali</t>
  </si>
  <si>
    <t>2.4.3.05.17.01.001</t>
  </si>
  <si>
    <t>Debiti per Altri trasferimenti in conto capitale n.a.c. a Ministeri</t>
  </si>
  <si>
    <t>2.4.3.05.17.01.003</t>
  </si>
  <si>
    <t>Debiti per Altri trasferimenti in conto capitale n.a.c. a Presidenza del Consiglio dei Ministri</t>
  </si>
  <si>
    <t>2.4.3.05.17.01.004</t>
  </si>
  <si>
    <t>Debiti per Altri trasferimenti in conto capitale n.a.c. a Organi Costituzionali e di rilievo costituzionale</t>
  </si>
  <si>
    <t>2.4.3.05.17.01.005</t>
  </si>
  <si>
    <t>Debiti per Altri trasferimenti in conto capitale n.a.c. a Agenzie Fiscali</t>
  </si>
  <si>
    <t>2.4.3.05.17.01.006</t>
  </si>
  <si>
    <t>Debiti per Altri trasferimenti in conto capitale n.a.c. a enti di regolazione dell'attività economica</t>
  </si>
  <si>
    <t>2.4.3.05.17.01.007</t>
  </si>
  <si>
    <t>Debiti per Altri trasferimenti in conto capitale n.a.c. a Gruppo Equitalia</t>
  </si>
  <si>
    <t>2.4.3.05.17.01.008</t>
  </si>
  <si>
    <t>Debiti per Altri trasferimenti in conto capitale n.a.c. a Anas S.p.A.</t>
  </si>
  <si>
    <t>2.4.3.05.17.01.009</t>
  </si>
  <si>
    <t>Debiti per Altri trasferimenti in conto capitale n.a.c. a altri enti centrali produttori di servizi economici</t>
  </si>
  <si>
    <t>2.4.3.05.17.01.010</t>
  </si>
  <si>
    <t>Debiti per Altri trasferimenti in conto capitale n.a.c. a autorità amministrative indipendenti</t>
  </si>
  <si>
    <t>2.4.3.05.17.01.011</t>
  </si>
  <si>
    <t>Debiti per Altri trasferimenti in conto capitale n.a.c. a enti centrali a struttura associativa</t>
  </si>
  <si>
    <t>2.4.3.05.17.01.012</t>
  </si>
  <si>
    <t>Debiti per Altri trasferimenti in conto capitale n.a.c. a enti centrali produttori di servizi assistenziali, ricreativi e culturali</t>
  </si>
  <si>
    <t>2.4.3.05.17.01.013</t>
  </si>
  <si>
    <t>Debiti per Altri trasferimenti in conto capitale n.a.c. a enti e istituzioni centrali di ricerca e Istituti e stazioni sperimentali per la ricerca</t>
  </si>
  <si>
    <t>2.4.3.05.17.01.999</t>
  </si>
  <si>
    <t>Debiti per Altri trasferimenti in conto capitale n.a.c. a altre Amministrazioni Centrali n.a.c.</t>
  </si>
  <si>
    <t>2.4.3.05.17.02</t>
  </si>
  <si>
    <t>Debiti per altri trasferimenti in conto capitale a Amministrazioni locali</t>
  </si>
  <si>
    <t>2.4.3.05.17.02.001</t>
  </si>
  <si>
    <t>Debiti per Altri trasferimenti in conto capitale n.a.c. a Regioni e province autonome</t>
  </si>
  <si>
    <t>2.4.3.05.17.02.002</t>
  </si>
  <si>
    <t>Debiti per Altri trasferimenti in conto capitale n.a.c. a Province</t>
  </si>
  <si>
    <t>2.4.3.05.17.02.003</t>
  </si>
  <si>
    <t>Debiti per Altri trasferimenti in conto capitale n.a.c. a Comuni</t>
  </si>
  <si>
    <t>2.4.3.05.17.02.004</t>
  </si>
  <si>
    <t>Debiti per Altri trasferimenti in conto capitale n.a.c. a Città metropolitane e Roma capitale</t>
  </si>
  <si>
    <t>2.4.3.05.17.02.005</t>
  </si>
  <si>
    <t>Debiti per Altri trasferimenti in conto capitale n.a.c. a Unioni di Comuni</t>
  </si>
  <si>
    <t>2.4.3.05.17.02.006</t>
  </si>
  <si>
    <t>Debiti per Altri trasferimenti in conto capitale n.a.c. a Comunità Montane</t>
  </si>
  <si>
    <t>2.4.3.05.17.02.007</t>
  </si>
  <si>
    <t>Debiti per Altri trasferimenti in conto capitale n.a.c. a Camere di Commercio</t>
  </si>
  <si>
    <t>2.4.3.05.17.02.008</t>
  </si>
  <si>
    <t>Debiti per Altri trasferimenti in conto capitale n.a.c. a Università</t>
  </si>
  <si>
    <t>2.4.3.05.17.02.009</t>
  </si>
  <si>
    <t>Debiti per Altri trasferimenti in conto capitale n.a.c. a Parchi nazionali e consorzi ed enti autonomi gestori di parchi e aree naturali protette</t>
  </si>
  <si>
    <t>2.4.3.05.17.02.010</t>
  </si>
  <si>
    <t>Debiti per Altri trasferimenti in conto capitale n.a.c. a Autorità Portuali</t>
  </si>
  <si>
    <t>2.4.3.05.17.02.011</t>
  </si>
  <si>
    <t>Debiti per Altri trasferimenti in conto capitale n.a.c. a Aziende sanitarie locali</t>
  </si>
  <si>
    <t>2.4.3.05.17.02.012</t>
  </si>
  <si>
    <t>Debiti per Altri trasferimenti in conto capitale n.a.c. a Aziende ospedaliere e Aziende ospedaliere universitarie integrate con il SSN</t>
  </si>
  <si>
    <t>2.4.3.05.17.02.013</t>
  </si>
  <si>
    <t>Debiti per Altri trasferimenti in conto capitale n.a.c. a Policlinici</t>
  </si>
  <si>
    <t>2.4.3.05.17.02.014</t>
  </si>
  <si>
    <t>Debiti per Altri trasferimenti in conto capitale n.a.c. a Istituti di ricovero e cura a carattere scientifico pubblici</t>
  </si>
  <si>
    <t>2.4.3.05.17.02.015</t>
  </si>
  <si>
    <t>Debiti per Altri trasferimenti in conto capitale n.a.c. a altre Amministrazioni Locali produttrici di servizi sanitari</t>
  </si>
  <si>
    <t>2.4.3.05.17.02.016</t>
  </si>
  <si>
    <t>Debiti per Altri trasferimenti in conto capitale n.a.c. a Agenzie regionali per le erogazioni in agricoltura</t>
  </si>
  <si>
    <t>2.4.3.05.17.02.017</t>
  </si>
  <si>
    <t>Debiti per Altri trasferimenti in conto capitale n.a.c. a altri enti e agenzie regionali e sub regionali</t>
  </si>
  <si>
    <t>2.4.3.05.17.02.018</t>
  </si>
  <si>
    <t>Debiti per Altri trasferimenti in conto capitale n.a.c. a Consorzi di enti locali</t>
  </si>
  <si>
    <t>2.4.3.05.17.02.019</t>
  </si>
  <si>
    <t>Debiti per Altri trasferimenti in conto capitale n.a.c. a Fondazioni e istituzioni liriche locali e a Teatri stabili di iniziativa pubblica</t>
  </si>
  <si>
    <t>2.4.3.05.17.02.024</t>
  </si>
  <si>
    <t>Debiti per Altri trasferimenti in conto capitale n.a.c. a Aziende sanitarie locali a titolo di ripiano perdite pregresse del SSR</t>
  </si>
  <si>
    <t>2.4.3.05.17.02.029</t>
  </si>
  <si>
    <t>Debiti per Altri trasferimenti in conto capitale n.a.c. a Aziende ospedaliere e Aziende ospedaliere universitarie integrate con il SSN a titolo di ripiano perdite pregresse del SSR</t>
  </si>
  <si>
    <t>2.4.3.05.17.02.037</t>
  </si>
  <si>
    <t>Debiti per Altri trasferimenti in conto capitale n.a.c. a Istituti di ricovero e cura a carattere scientifico pubblici a titolo di ripiano perdite pregresse del SSR</t>
  </si>
  <si>
    <t>2.4.3.05.17.02.999</t>
  </si>
  <si>
    <t>Debiti per Altri trasferimenti in conto capitale n.a.c. a altre Amministrazioni Locali n.a.c.</t>
  </si>
  <si>
    <t>2.4.3.05.17.03</t>
  </si>
  <si>
    <t>Debiti per altri trasferimenti in conto capitale a Enti di previdenza</t>
  </si>
  <si>
    <t>2.4.3.05.17.03.001</t>
  </si>
  <si>
    <t>Debiti per Altri trasferimenti in conto capitale n.a.c. a INPS</t>
  </si>
  <si>
    <t>2.4.3.05.17.03.002</t>
  </si>
  <si>
    <t>Debiti per Altri trasferimenti in conto capitale n.a.c. a INAIL</t>
  </si>
  <si>
    <t>2.4.3.05.17.03.999</t>
  </si>
  <si>
    <t>Debiti per Altri trasferimenti in conto capitale n.a.c. a altri Enti di Previdenza n.a.c.</t>
  </si>
  <si>
    <t>2.4.3.05.17.99</t>
  </si>
  <si>
    <t>Debiti per altri trasferimenti in conto capitale a unità locali dell'amministrazione</t>
  </si>
  <si>
    <t>2.4.3.05.17.99.001</t>
  </si>
  <si>
    <t>Debiti per Altri trasferimenti in conto capitale n.a.c. a organismi interni e/o unità locali della amministrazione</t>
  </si>
  <si>
    <t>2.4.3.05.18</t>
  </si>
  <si>
    <t>Debiti per altri trasferimenti in conto capitale a imprese controllate</t>
  </si>
  <si>
    <t>2.4.3.05.18.01</t>
  </si>
  <si>
    <t>2.4.3.05.18.01.001</t>
  </si>
  <si>
    <t>Debiti per Altri trasferimenti in conto capitale n.a.c. a imprese controllate</t>
  </si>
  <si>
    <t>2.4.3.05.19</t>
  </si>
  <si>
    <t>Debiti per altri trasferimenti in conto capitale a altre imprese partecipate</t>
  </si>
  <si>
    <t>2.4.3.05.19.01</t>
  </si>
  <si>
    <t>2.4.3.05.19.01.001</t>
  </si>
  <si>
    <t>Debiti per Altri trasferimenti in conto capitale n.a.c. a altre imprese partecipate</t>
  </si>
  <si>
    <t>2.4.3.05.20</t>
  </si>
  <si>
    <t>Debiti per altri trasferimenti in conto capitale a altri soggetti</t>
  </si>
  <si>
    <t>2.4.3.05.20.01</t>
  </si>
  <si>
    <t>Debiti per altri trasferimenti in conto capitale a famiglie</t>
  </si>
  <si>
    <t>2.4.3.05.20.01.001</t>
  </si>
  <si>
    <t>Debiti per Altri trasferimenti in conto capitale n.a.c. a Famiglie</t>
  </si>
  <si>
    <t>2.4.3.05.20.02</t>
  </si>
  <si>
    <t>Debiti per altri trasferimenti ad altre imprese</t>
  </si>
  <si>
    <t>2.4.3.05.20.02.001</t>
  </si>
  <si>
    <t>Debiti per Altri trasferimenti in conto capitale n.a.c. a altre Imprese</t>
  </si>
  <si>
    <t>2.4.3.05.20.03</t>
  </si>
  <si>
    <t>Debiti per trasferimenti in conto capitale a ISP</t>
  </si>
  <si>
    <t>2.4.3.05.20.03.001</t>
  </si>
  <si>
    <t>Debiti per Altri trasferimenti in conto capitale n.a.c. a Istituzioni Sociali Private</t>
  </si>
  <si>
    <t>2.4.3.05.20.04</t>
  </si>
  <si>
    <t>Debiti per altri trasferimenti in conto capitale alla UE</t>
  </si>
  <si>
    <t>2.4.3.05.20.04.001</t>
  </si>
  <si>
    <t>Debiti per Altri trasferimenti in conto capitale n.a.c. all'Unione Europea</t>
  </si>
  <si>
    <t>2.4.3.05.20.05</t>
  </si>
  <si>
    <t>Debiti per altri trasferimenti in conto capitale al Resto del Mondo</t>
  </si>
  <si>
    <t>2.4.3.05.20.05.001</t>
  </si>
  <si>
    <t>Debiti per Altri trasferimenti in conto capitale n.a.c. al Resto del Mondo</t>
  </si>
  <si>
    <t>2.4.4</t>
  </si>
  <si>
    <t>Acconti ricevuti</t>
  </si>
  <si>
    <t>2.4.4.01</t>
  </si>
  <si>
    <t>2.4.4.01.01</t>
  </si>
  <si>
    <t>2.4.4.01.01.01</t>
  </si>
  <si>
    <t>2.4.4.01.01.01.001</t>
  </si>
  <si>
    <t>2.4.5</t>
  </si>
  <si>
    <t>Debiti tributari</t>
  </si>
  <si>
    <t>2.4.5.01</t>
  </si>
  <si>
    <t>Debiti per imposte di natura corrente a carico dell'ente</t>
  </si>
  <si>
    <t>2.4.5.01.01</t>
  </si>
  <si>
    <t>Imposta regionale sulle attività produttive (IRAP)</t>
  </si>
  <si>
    <t>2.4.5.01.01.01</t>
  </si>
  <si>
    <t>2.4.5.01.01.01.001</t>
  </si>
  <si>
    <t>2.4.5.01.02</t>
  </si>
  <si>
    <t>Imposta di registro e di bollo</t>
  </si>
  <si>
    <t>2.4.5.01.02.01</t>
  </si>
  <si>
    <t>2.4.5.01.02.01.001</t>
  </si>
  <si>
    <t>2.4.5.01.03</t>
  </si>
  <si>
    <t>2.4.5.01.03.01</t>
  </si>
  <si>
    <t>2.4.5.01.03.01.001</t>
  </si>
  <si>
    <t>2.4.5.01.04</t>
  </si>
  <si>
    <t>2.4.5.01.04.01</t>
  </si>
  <si>
    <t>2.4.5.01.04.01.001</t>
  </si>
  <si>
    <t>2.4.5.01.05</t>
  </si>
  <si>
    <t>Tributo funzione tutela e protezione ambiente</t>
  </si>
  <si>
    <t>2.4.5.01.05.01</t>
  </si>
  <si>
    <t>2.4.5.01.05.01.001</t>
  </si>
  <si>
    <t>2.4.5.01.06</t>
  </si>
  <si>
    <t>Tassa e/o tariffa smaltimento rifiuti solidi urbani</t>
  </si>
  <si>
    <t>2.4.5.01.06.01</t>
  </si>
  <si>
    <t>2.4.5.01.06.01.001</t>
  </si>
  <si>
    <t>2.4.5.01.07</t>
  </si>
  <si>
    <t>Tassa e/o canone occupazione spazi e aree pubbliche</t>
  </si>
  <si>
    <t>2.4.5.01.07.01</t>
  </si>
  <si>
    <t>2.4.5.01.07.01.001</t>
  </si>
  <si>
    <t>2.4.5.01.08</t>
  </si>
  <si>
    <t>2.4.5.01.08.01</t>
  </si>
  <si>
    <t>2.4.5.01.08.01.001</t>
  </si>
  <si>
    <t>2.4.5.01.09</t>
  </si>
  <si>
    <t>2.4.5.01.09.01</t>
  </si>
  <si>
    <t>2.4.5.01.09.01.001</t>
  </si>
  <si>
    <t>2.4.5.01.10</t>
  </si>
  <si>
    <t>2.4.5.01.10.01</t>
  </si>
  <si>
    <t>2.4.5.01.10.01.001</t>
  </si>
  <si>
    <t>Imposte sul reddito delle persone giuridiche (ex IRPEG)</t>
  </si>
  <si>
    <t>2.4.5.01.11</t>
  </si>
  <si>
    <t>2.4.5.01.11.01</t>
  </si>
  <si>
    <t>2.4.5.01.11.01.001</t>
  </si>
  <si>
    <t>2.4.5.01.12</t>
  </si>
  <si>
    <t>Imposta Municipale Propria</t>
  </si>
  <si>
    <t>2.4.5.01.12.01</t>
  </si>
  <si>
    <t>2.4.5.01.12.01.001</t>
  </si>
  <si>
    <t>2.4.5.01.13</t>
  </si>
  <si>
    <t>2.4.5.01.13.01</t>
  </si>
  <si>
    <t>2.4.5.01.13.01.001</t>
  </si>
  <si>
    <t>2.4.5.01.14</t>
  </si>
  <si>
    <t>Tributi sulle successioni e donazioni</t>
  </si>
  <si>
    <t>2.4.5.01.14.01</t>
  </si>
  <si>
    <t>2.4.5.01.14.01.001</t>
  </si>
  <si>
    <t>2.4.5.01.99</t>
  </si>
  <si>
    <t>Imposte, tasse e proventi assimilati a carico dell'ente n.a.c.</t>
  </si>
  <si>
    <t>2.4.5.01.99.01</t>
  </si>
  <si>
    <t>2.4.5.01.99.01.001</t>
  </si>
  <si>
    <t>2.4.5.02</t>
  </si>
  <si>
    <t>Debiti per imposte in conto capitale</t>
  </si>
  <si>
    <t>2.4.5.02.01</t>
  </si>
  <si>
    <t>2.4.5.02.01.01</t>
  </si>
  <si>
    <t>2.4.5.02.01.01.001</t>
  </si>
  <si>
    <t>2.4.5.02.99</t>
  </si>
  <si>
    <t>Altri tributi in conto capitale n.a.c.</t>
  </si>
  <si>
    <t>2.4.5.02.99.99</t>
  </si>
  <si>
    <t>2.4.5.02.99.99.999</t>
  </si>
  <si>
    <t>2.4.5.03</t>
  </si>
  <si>
    <t>Debiti per rimborso di imposte</t>
  </si>
  <si>
    <t>2.4.5.03.01</t>
  </si>
  <si>
    <t>Debiti per rimborsi di imposte e tasse di natura corrente</t>
  </si>
  <si>
    <t>2.4.5.03.01.01</t>
  </si>
  <si>
    <t>2.4.5.03.01.01.001</t>
  </si>
  <si>
    <t>2.4.5.03.02</t>
  </si>
  <si>
    <t>Debiti per rimborsi di mposte in conto capitale</t>
  </si>
  <si>
    <t>2.4.5.03.02.01</t>
  </si>
  <si>
    <t>2.4.5.03.02.01.001</t>
  </si>
  <si>
    <t>2.4.5.04</t>
  </si>
  <si>
    <t>Debiti per imposte riscosse per conto terzi</t>
  </si>
  <si>
    <t>2.4.5.04.01</t>
  </si>
  <si>
    <t>Debiti per versamenti di imposte e tasse di natura corrente riscosse per conto di terzi</t>
  </si>
  <si>
    <t>2.4.5.04.01.01</t>
  </si>
  <si>
    <t>2.4.5.04.01.01.001</t>
  </si>
  <si>
    <t>Debiti per Versamenti di imposte e tasse di natura corrente riscosse per conto di terzi</t>
  </si>
  <si>
    <t>2.4.5.04.02</t>
  </si>
  <si>
    <t>Debiti per versamenti di imposte in conto capitale riscosse per conto di terzi</t>
  </si>
  <si>
    <t>2.4.5.04.02.01</t>
  </si>
  <si>
    <t>2.4.5.04.02.01.001</t>
  </si>
  <si>
    <t>Debiti per Versamenti di imposte in conto capitale riscosse per conto di terzi</t>
  </si>
  <si>
    <t>2.4.5.05</t>
  </si>
  <si>
    <t>Debiti tributari a titolo di sostituto di imposta</t>
  </si>
  <si>
    <t>2.4.5.05.01</t>
  </si>
  <si>
    <t>Debiti per ritenuta del 4% sui contributi pubblici</t>
  </si>
  <si>
    <t>2.4.5.05.01.01</t>
  </si>
  <si>
    <t>2.4.5.05.01.01.001</t>
  </si>
  <si>
    <t>2.4.5.05.02</t>
  </si>
  <si>
    <t>2.4.5.05.02.01</t>
  </si>
  <si>
    <t>2.4.5.05.02.01.001</t>
  </si>
  <si>
    <t>2.4.5.05.03</t>
  </si>
  <si>
    <t>2.4.5.05.03.01</t>
  </si>
  <si>
    <t>2.4.5.05.03.01.001</t>
  </si>
  <si>
    <t>2.4.5.05.03.01.001.01</t>
  </si>
  <si>
    <t>2.4.5.05.03.01.001.99</t>
  </si>
  <si>
    <t>Altre ritenute erariali su redditi da lavoro autonomo per conto terzi</t>
  </si>
  <si>
    <t>2.4.5.05.04</t>
  </si>
  <si>
    <t>Scissione IVA (Split payment)</t>
  </si>
  <si>
    <t>2.4.5.05.04.01</t>
  </si>
  <si>
    <t>2.4.5.05.04.01.001</t>
  </si>
  <si>
    <t>Debito per scissione IVA pagato contestualmente alla fattura</t>
  </si>
  <si>
    <t>2.4.5.05.04.01.002</t>
  </si>
  <si>
    <t>Debito per scissione IVA da pagare mensilmente</t>
  </si>
  <si>
    <t>2.4.5.05.05</t>
  </si>
  <si>
    <t>Debiti per ritenute erariali su prestazioni sociali</t>
  </si>
  <si>
    <t>2.4.5.05.05.01</t>
  </si>
  <si>
    <t>2.4.5.05.05.01.001</t>
  </si>
  <si>
    <t>2.4.5.05.99</t>
  </si>
  <si>
    <t>2.4.5.05.99.01</t>
  </si>
  <si>
    <t>2.4.5.05.99.01.001</t>
  </si>
  <si>
    <t>2.4.5.06</t>
  </si>
  <si>
    <t>Debiti IVA</t>
  </si>
  <si>
    <t>2.4.5.06.01</t>
  </si>
  <si>
    <t>IVA a debito</t>
  </si>
  <si>
    <t>2.4.5.06.01.01</t>
  </si>
  <si>
    <t>2.4.5.06.01.01.001</t>
  </si>
  <si>
    <t>2.4.5.06.02</t>
  </si>
  <si>
    <t>IVA vendite in sospensione/differita</t>
  </si>
  <si>
    <t>2.4.5.06.02.01</t>
  </si>
  <si>
    <t>2.4.5.06.02.01.001</t>
  </si>
  <si>
    <t>2.4.5.06.03</t>
  </si>
  <si>
    <t>Erario c/IVA</t>
  </si>
  <si>
    <t>2.4.5.06.03.01</t>
  </si>
  <si>
    <t>2.4.5.06.03.01.001</t>
  </si>
  <si>
    <t>2.4.6</t>
  </si>
  <si>
    <t>Debiti previdenziali e assistenziali</t>
  </si>
  <si>
    <t>2.4.6.01</t>
  </si>
  <si>
    <t>Contributi</t>
  </si>
  <si>
    <t>2.4.6.01.01</t>
  </si>
  <si>
    <t>Contributi obbligatori per il personale</t>
  </si>
  <si>
    <t>2.4.6.01.01.01</t>
  </si>
  <si>
    <t>2.4.6.01.01.01.001</t>
  </si>
  <si>
    <t>2.4.6.01.02</t>
  </si>
  <si>
    <t>Contributi previdenza complementare</t>
  </si>
  <si>
    <t>2.4.6.01.02.01</t>
  </si>
  <si>
    <t>2.4.6.01.02.01.001</t>
  </si>
  <si>
    <t>2.4.6.01.03</t>
  </si>
  <si>
    <t>Contributi per indennità di fine rapporto</t>
  </si>
  <si>
    <t>2.4.6.01.03.01</t>
  </si>
  <si>
    <t>2.4.6.01.03.01.001</t>
  </si>
  <si>
    <t>2.4.6.01.99</t>
  </si>
  <si>
    <t>Altri contributi sociali effettivi n.a.c.</t>
  </si>
  <si>
    <t>2.4.6.01.99.01</t>
  </si>
  <si>
    <t>2.4.6.01.99.01.001</t>
  </si>
  <si>
    <t>2.4.6.02</t>
  </si>
  <si>
    <t>Ritenute</t>
  </si>
  <si>
    <t>2.4.6.02.01</t>
  </si>
  <si>
    <t>2.4.6.02.01.01</t>
  </si>
  <si>
    <t>2.4.6.02.01.01.001</t>
  </si>
  <si>
    <t>2.4.6.02.01.02</t>
  </si>
  <si>
    <t>Versamenti di ritenute previdenziali e assistenziali su Redditi da lavoro dipendente riscosse per conto terzi</t>
  </si>
  <si>
    <t>2.4.6.02.01.02.001</t>
  </si>
  <si>
    <t>2.4.6.02.01.03</t>
  </si>
  <si>
    <t>Versamenti di ritenute previdenziali e assistenziali su Redditi da lavoro autonomo per conto terzi</t>
  </si>
  <si>
    <t>2.4.6.02.01.03.001</t>
  </si>
  <si>
    <t>2.4.6.02.02</t>
  </si>
  <si>
    <t>2.4.6.02.02.01</t>
  </si>
  <si>
    <t>2.4.6.02.02.01.001</t>
  </si>
  <si>
    <t>2.4.7</t>
  </si>
  <si>
    <t>Altri debiti</t>
  </si>
  <si>
    <t>2.4.7.01</t>
  </si>
  <si>
    <t>Debiti verso il personale dipendente</t>
  </si>
  <si>
    <t>2.4.7.01.01</t>
  </si>
  <si>
    <t>Debiti per arretrati per anni precedenti corrisposti al personale a tempo indeterminato</t>
  </si>
  <si>
    <t>2.4.7.01.01.01</t>
  </si>
  <si>
    <t>2.4.7.01.01.01.001</t>
  </si>
  <si>
    <t>2.4.7.01.02</t>
  </si>
  <si>
    <t>Debiti per stipendi al personale a tempo indeterminato</t>
  </si>
  <si>
    <t>2.4.7.01.02.01</t>
  </si>
  <si>
    <t>2.4.7.01.02.01.001</t>
  </si>
  <si>
    <t>2.4.7.01.03</t>
  </si>
  <si>
    <t>Debiti per straordinario da corrispondere al personale a tempo indeterminato</t>
  </si>
  <si>
    <t>2.4.7.01.03.01</t>
  </si>
  <si>
    <t>2.4.7.01.03.01.001</t>
  </si>
  <si>
    <t>2.4.7.01.04</t>
  </si>
  <si>
    <t>Debiti per compensi per la produttività e altre indennità per il personale non dirigente a tempo indeterminato</t>
  </si>
  <si>
    <t>2.4.7.01.04.01</t>
  </si>
  <si>
    <t>2.4.7.01.04.01.001</t>
  </si>
  <si>
    <t>2.4.7.01.05</t>
  </si>
  <si>
    <t>Debiti per arretrati per anni precedenti corrisposti al personale a tempo determinato</t>
  </si>
  <si>
    <t>2.4.7.01.05.01</t>
  </si>
  <si>
    <t>2.4.7.01.05.01.001</t>
  </si>
  <si>
    <t>2.4.7.01.06</t>
  </si>
  <si>
    <t>Debiti per stipendi al personale a tempo determinato</t>
  </si>
  <si>
    <t>2.4.7.01.06.01</t>
  </si>
  <si>
    <t>2.4.7.01.06.01.001</t>
  </si>
  <si>
    <t>2.4.7.01.07</t>
  </si>
  <si>
    <t>Debiti per straordinario da corrispondere al personale a tempo determinato</t>
  </si>
  <si>
    <t>2.4.7.01.07.01</t>
  </si>
  <si>
    <t>2.4.7.01.07.01.001</t>
  </si>
  <si>
    <t>2.4.7.01.08</t>
  </si>
  <si>
    <t>Debiti per compensi per la produttività e altre indennità per il personale non dirigente a tempo determinato</t>
  </si>
  <si>
    <t>2.4.7.01.08.01</t>
  </si>
  <si>
    <t>2.4.7.01.08.01.001</t>
  </si>
  <si>
    <t>2.4.7.01.09</t>
  </si>
  <si>
    <t>Debiti per assegni di ricerca</t>
  </si>
  <si>
    <t>2.4.7.01.09.01</t>
  </si>
  <si>
    <t>2.4.7.01.09.01.001</t>
  </si>
  <si>
    <t>2.4.7.01.10</t>
  </si>
  <si>
    <t>Debiti per assegni familiari</t>
  </si>
  <si>
    <t>2.4.7.01.10.01</t>
  </si>
  <si>
    <t>2.4.7.01.10.01.001</t>
  </si>
  <si>
    <t>2.4.7.01.11</t>
  </si>
  <si>
    <t>Debiti per equo indennizzo</t>
  </si>
  <si>
    <t>2.4.7.01.11.01</t>
  </si>
  <si>
    <t>2.4.7.01.11.01.001</t>
  </si>
  <si>
    <t>2.4.7.01.12</t>
  </si>
  <si>
    <t>Debiti per indennità di fine servizio erogata direttamente dal datore di lavoro</t>
  </si>
  <si>
    <t>2.4.7.01.12.01</t>
  </si>
  <si>
    <t>2.4.7.01.12.01.001</t>
  </si>
  <si>
    <t>2.4.7.01.13</t>
  </si>
  <si>
    <t>Altri contributi figurativi erogati direttamente al proprio personale</t>
  </si>
  <si>
    <t>2.4.7.01.13.01</t>
  </si>
  <si>
    <t>2.4.7.01.13.01.001</t>
  </si>
  <si>
    <t>2.4.7.01.14</t>
  </si>
  <si>
    <t>Rimborso per viaggio e trasloco</t>
  </si>
  <si>
    <t>2.4.7.01.14.01</t>
  </si>
  <si>
    <t>2.4.7.01.14.01.001</t>
  </si>
  <si>
    <t>2.4.7.01.15</t>
  </si>
  <si>
    <t>Indennità di missione e di trasferta</t>
  </si>
  <si>
    <t>2.4.7.01.15.01</t>
  </si>
  <si>
    <t>2.4.7.01.15.01.001</t>
  </si>
  <si>
    <t>2.4.7.01.16</t>
  </si>
  <si>
    <t>Debiti per Contributi per asili nido e strutture sportive, ricreative o di vacanza messe a disposizione dei lavoratori dipendenti e delle loro famiglie</t>
  </si>
  <si>
    <t>2.4.7.01.16.01</t>
  </si>
  <si>
    <t>2.4.7.01.16.01.001</t>
  </si>
  <si>
    <t>2.4.7.01.99</t>
  </si>
  <si>
    <t>Altri debiti verso il personale dipendente</t>
  </si>
  <si>
    <t>2.4.7.01.99.99</t>
  </si>
  <si>
    <t>2.4.7.01.99.99.999</t>
  </si>
  <si>
    <t>2.4.7.02</t>
  </si>
  <si>
    <t>Debiti verso organi istituzionali dell'ente</t>
  </si>
  <si>
    <t>2.4.7.02.01</t>
  </si>
  <si>
    <t>Debiti per erogazione indennità agli organi istituzionali dell'amministrazione</t>
  </si>
  <si>
    <t>2.4.7.02.01.01</t>
  </si>
  <si>
    <t>2.4.7.02.01.01.001</t>
  </si>
  <si>
    <t>2.4.7.02.02</t>
  </si>
  <si>
    <t>Debiti per erogazione rimborsi agli organi istituzionali dell'amministrazione</t>
  </si>
  <si>
    <t>2.4.7.02.02.01</t>
  </si>
  <si>
    <t>2.4.7.02.02.01.001</t>
  </si>
  <si>
    <t>2.4.7.03</t>
  </si>
  <si>
    <t>Debiti verso creditori diversi</t>
  </si>
  <si>
    <t>2.4.7.03.01</t>
  </si>
  <si>
    <t>Debiti verso organi e incarichi istituzionali dell'amministrazione</t>
  </si>
  <si>
    <t>2.4.7.03.01.01</t>
  </si>
  <si>
    <t>2.4.7.03.01.01.001</t>
  </si>
  <si>
    <t>2.4.7.03.02</t>
  </si>
  <si>
    <t>Debiti verso creditori diversi per servizi amministrativi</t>
  </si>
  <si>
    <t>2.4.7.03.02.01</t>
  </si>
  <si>
    <t>2.4.7.03.02.01.001</t>
  </si>
  <si>
    <t>2.4.7.03.03</t>
  </si>
  <si>
    <t>Debiti verso creditori diversi per servizi finanziari</t>
  </si>
  <si>
    <t>2.4.7.03.03.01</t>
  </si>
  <si>
    <t>2.4.7.03.03.01.001</t>
  </si>
  <si>
    <t>2.4.7.03.04</t>
  </si>
  <si>
    <t>Debiti verso creditori diversi per altri servizi</t>
  </si>
  <si>
    <t>2.4.7.03.04.01</t>
  </si>
  <si>
    <t>2.4.7.03.04.01.001</t>
  </si>
  <si>
    <t>2.4.7.04</t>
  </si>
  <si>
    <t>Altri debiti diversi</t>
  </si>
  <si>
    <t>2.4.7.04.01</t>
  </si>
  <si>
    <t>Rimborsi in conto capitale di somme non dovute o incassate in eccesso</t>
  </si>
  <si>
    <t>2.4.7.04.01.01</t>
  </si>
  <si>
    <t>Rimborsi in conto capitale a Amministrazioni pubbliche di somme non dovute o incassate in eccesso</t>
  </si>
  <si>
    <t>2.4.7.04.01.01.001</t>
  </si>
  <si>
    <t>Rimborsi in conto capitale ad Amministrazioni Centrali di somme non dovute o incassate in eccesso</t>
  </si>
  <si>
    <t>2.4.7.04.01.01.002</t>
  </si>
  <si>
    <t>Rimborsi in conto capitale ad Amministrazioni Locali di somme non dovute o incassate in eccesso</t>
  </si>
  <si>
    <t>2.4.7.04.01.01.003</t>
  </si>
  <si>
    <t>Rimborsi in conto capitale a Enti Previdenziali di somme non dovute o incassate in eccesso</t>
  </si>
  <si>
    <t>2.4.7.04.01.02</t>
  </si>
  <si>
    <t>Rimborsi in conto capitale a imprese di somme non dovute o incassate in eccesso</t>
  </si>
  <si>
    <t>2.4.7.04.01.02.001</t>
  </si>
  <si>
    <t>Rimborsi in conto capitale a Imprese di somme non dovute o incassate in eccesso</t>
  </si>
  <si>
    <t>2.4.7.04.01.03</t>
  </si>
  <si>
    <t>Rimborsi in conto capitale a altri soggetti di somme non dovute o incassate in eccesso</t>
  </si>
  <si>
    <t>2.4.7.04.01.03.001</t>
  </si>
  <si>
    <t>Rimborsi in conto capitale a Famiglie di somme non dovute o incassate in eccesso</t>
  </si>
  <si>
    <t>2.4.7.04.01.03.002</t>
  </si>
  <si>
    <t>Rimborsi in conto capitale a Istituzioni Sociali Private di somme non dovute o incassate in eccesso</t>
  </si>
  <si>
    <t>2.4.7.04.02</t>
  </si>
  <si>
    <t>Debiti per trasferimenti a famiglie per borse di studio e contratti di formazione specialistica area medica</t>
  </si>
  <si>
    <t>2.4.7.04.02.01</t>
  </si>
  <si>
    <t>Debiti verso borsisti e specializzandi area medica</t>
  </si>
  <si>
    <t>2.4.7.04.02.01.001</t>
  </si>
  <si>
    <t>Debiti per borse di studio</t>
  </si>
  <si>
    <t>2.4.7.04.02.01.002</t>
  </si>
  <si>
    <t>Debiti per contratti di formazione specialistica area medica</t>
  </si>
  <si>
    <t>2.4.7.04.02.01.003</t>
  </si>
  <si>
    <t>Debiti per dottorati di ricerca</t>
  </si>
  <si>
    <t>2.4.7.04.02.01.004</t>
  </si>
  <si>
    <t>Debiti per tirocini formativi</t>
  </si>
  <si>
    <t>2.4.7.04.03</t>
  </si>
  <si>
    <t>Debiti verso collaboratori occasionali, continuativi ed altre forme di collaborazione</t>
  </si>
  <si>
    <t>2.4.7.04.03.01</t>
  </si>
  <si>
    <t>2.4.7.04.03.01.001</t>
  </si>
  <si>
    <t>2.4.7.04.04</t>
  </si>
  <si>
    <t>Debiti verso terzi per costi di personale comandato</t>
  </si>
  <si>
    <t>2.4.7.04.04.01</t>
  </si>
  <si>
    <t>2.4.7.04.04.01.001</t>
  </si>
  <si>
    <t>2.4.7.04.05</t>
  </si>
  <si>
    <t>Debiti per servitù passive e diritti di godimento a favore di terzi</t>
  </si>
  <si>
    <t>2.4.7.04.05.01</t>
  </si>
  <si>
    <t>2.4.7.04.05.01.001</t>
  </si>
  <si>
    <t>2.4.7.04.06</t>
  </si>
  <si>
    <t>Debiti per sanzioni</t>
  </si>
  <si>
    <t>2.4.7.04.06.01</t>
  </si>
  <si>
    <t>2.4.7.04.06.01.001</t>
  </si>
  <si>
    <t>2.4.7.04.07</t>
  </si>
  <si>
    <t>Rimborsi di parte corrente di somme non dovute o incassate in eccesso</t>
  </si>
  <si>
    <t>2.4.7.04.07.01</t>
  </si>
  <si>
    <t>Rimborsi di parte corrente a Amministrazioni pubbliche di somme non dovute o incassate in eccesso</t>
  </si>
  <si>
    <t>2.4.7.04.07.01.001</t>
  </si>
  <si>
    <t>Rimborsi di parte corrente ad Amministrazioni Centrali di somme non dovute o incassate in eccesso</t>
  </si>
  <si>
    <t>2.4.7.04.07.01.002</t>
  </si>
  <si>
    <t>Rimborsi di parte corrente ad Amministrazioni Locali di somme non dovute o incassate in eccesso</t>
  </si>
  <si>
    <t>2.4.7.04.07.01.003</t>
  </si>
  <si>
    <t>Rimborsi di parte corrente a Enti Previdenziali di somme non dovute o incassate in eccesso</t>
  </si>
  <si>
    <t>2.4.7.04.07.02</t>
  </si>
  <si>
    <t>Rimborsi di parte corrente a imprese di somme non dovute o incassate in eccesso</t>
  </si>
  <si>
    <t>2.4.7.04.07.02.001</t>
  </si>
  <si>
    <t>Rimborsi di parte corrente a Imprese di somme non dovute o incassate in eccesso</t>
  </si>
  <si>
    <t>2.4.7.04.07.03</t>
  </si>
  <si>
    <t>Rimborsi di parte corrente a altri soggetti di somme non dovute o incassate in eccesso</t>
  </si>
  <si>
    <t>2.4.7.04.07.03.001</t>
  </si>
  <si>
    <t>Rimborsi di parte corrente a Famiglie di somme non dovute o incassate in eccesso</t>
  </si>
  <si>
    <t>2.4.7.04.07.03.002</t>
  </si>
  <si>
    <t>Rimborsi di parte corrente a Istituzioni Sociali Private di somme non dovute o incassate in eccesso</t>
  </si>
  <si>
    <t>2.4.7.04.08</t>
  </si>
  <si>
    <t>Debiti verso terzi per loro redditi di capitale</t>
  </si>
  <si>
    <t>2.4.7.04.08.01</t>
  </si>
  <si>
    <t>2.4.7.04.08.01.001</t>
  </si>
  <si>
    <t>2.4.7.04.09</t>
  </si>
  <si>
    <t>Debiti per risarcimenti danni</t>
  </si>
  <si>
    <t>2.4.7.04.09.01</t>
  </si>
  <si>
    <t>2.4.7.04.09.01.001</t>
  </si>
  <si>
    <t>2.4.7.04.10</t>
  </si>
  <si>
    <t>Debiti per indennizzi</t>
  </si>
  <si>
    <t>2.4.7.04.10.01</t>
  </si>
  <si>
    <t>2.4.7.04.10.01.001</t>
  </si>
  <si>
    <t>2.4.7.04.11</t>
  </si>
  <si>
    <t>Debiti da oneri per il personale in quiescenza: pensioni, pensioni integrative e altro</t>
  </si>
  <si>
    <t>2.4.7.04.11.01</t>
  </si>
  <si>
    <t>2.4.7.04.11.01.001</t>
  </si>
  <si>
    <t>2.4.7.04.12</t>
  </si>
  <si>
    <t>Debiti per arretrati per oneri per il personale in quiescenza: pensioni, pensioni integrative e altro</t>
  </si>
  <si>
    <t>2.4.7.04.12.01</t>
  </si>
  <si>
    <t>2.4.7.04.12.01.001</t>
  </si>
  <si>
    <t>2.4.7.04.13</t>
  </si>
  <si>
    <t>Altre ritenute diverse dalle ritenute erariali e previdenziali</t>
  </si>
  <si>
    <t>2.4.7.04.13.01</t>
  </si>
  <si>
    <t>2.4.7.04.13.01.001</t>
  </si>
  <si>
    <t>2.4.7.04.13.01.001.01</t>
  </si>
  <si>
    <t>Altre ritenute diverse dalle ritenute erariali e previdenziali per lavoro dipendente</t>
  </si>
  <si>
    <t>2.4.7.04.13.01.001.02</t>
  </si>
  <si>
    <t>Altre ritenute diverse dalle ritenute erariali e previdenziali per lavoro autonomo</t>
  </si>
  <si>
    <t>2.4.7.04.14</t>
  </si>
  <si>
    <t>Oneri da contenzioso</t>
  </si>
  <si>
    <t>2.4.7.04.14.01</t>
  </si>
  <si>
    <t>2.4.7.04.14.01.001</t>
  </si>
  <si>
    <t>2.4.7.04.15</t>
  </si>
  <si>
    <t>Debiti per altre ritenute diverse dalle ritenute erariali e previdenziali</t>
  </si>
  <si>
    <t>2.4.7.04.15.01</t>
  </si>
  <si>
    <t>2.4.7.04.15.01.001</t>
  </si>
  <si>
    <t>2.4.7.04.16</t>
  </si>
  <si>
    <t>Debiti per derivati da ammortamento</t>
  </si>
  <si>
    <t>2.4.7.04.16.01</t>
  </si>
  <si>
    <t>2.4.7.04.16.01.001</t>
  </si>
  <si>
    <t>Flussi periodici da erogare per derivati da ammortamento</t>
  </si>
  <si>
    <t>2.4.7.04.16.01.002</t>
  </si>
  <si>
    <t>Spese derivanti dalla estinzione anticipata di derivati da ammortamento</t>
  </si>
  <si>
    <t>2.4.7.04.99</t>
  </si>
  <si>
    <t>Altri debiti n.a.c.</t>
  </si>
  <si>
    <t>2.4.7.04.99.99</t>
  </si>
  <si>
    <t>2.4.7.04.99.99.900</t>
  </si>
  <si>
    <t>Destinazione di risorse regionali per il finanziamento aggiuntivo della Sanità - per equilibri di sistema</t>
  </si>
  <si>
    <t>2.4.7.04.99.99.901</t>
  </si>
  <si>
    <t>Destinazione di risorse regionali per il finanziamento aggiuntivo della Sanità - quota manovra per equilibri di sistema</t>
  </si>
  <si>
    <t>2.4.7.04.99.99.902</t>
  </si>
  <si>
    <t>Destinazione di risorse regionali per il finanziamento aggiuntivo della Sanità n.a.c.</t>
  </si>
  <si>
    <t>2.4.7.04.99.99.903</t>
  </si>
  <si>
    <t>Spese non andate a buon fine</t>
  </si>
  <si>
    <t>2.4.7.04.99.99.904</t>
  </si>
  <si>
    <t>Costituzione fondi economali e carte aziendali</t>
  </si>
  <si>
    <t>2.4.7.04.99.99.905</t>
  </si>
  <si>
    <t>Integrazione disponibilità dal conto sanità al conto non sanità della Regione</t>
  </si>
  <si>
    <t>2.4.7.04.99.99.906</t>
  </si>
  <si>
    <t>Integrazione disponibilità dal conto non sanità al conto sanità della Regione</t>
  </si>
  <si>
    <t>2.4.7.04.99.99.907</t>
  </si>
  <si>
    <t>Altre uscite per partite di giro n.a.c.</t>
  </si>
  <si>
    <t>2.4.7.04.99.99.908</t>
  </si>
  <si>
    <t>Altre uscite per conto terzi n.a.c.</t>
  </si>
  <si>
    <t>2.4.7.04.99.99.909</t>
  </si>
  <si>
    <t>Utilizzo incassi vincolati ai sensi dell'art. 195 del TUEL</t>
  </si>
  <si>
    <t>2.4.7.04.99.99.910</t>
  </si>
  <si>
    <t>Destinazione incassi liberi al reintegro incassi vincolati ai sensi dell'art. 195 del TUEL</t>
  </si>
  <si>
    <t>2.4.7.04.99.99.999</t>
  </si>
  <si>
    <t>2.4.8</t>
  </si>
  <si>
    <t>Fatture da ricevere</t>
  </si>
  <si>
    <t>2.4.8.01</t>
  </si>
  <si>
    <t>2.4.8.01.01</t>
  </si>
  <si>
    <t>2.4.8.01.01.01</t>
  </si>
  <si>
    <t>2.4.8.01.01.01.001</t>
  </si>
  <si>
    <t>Ratei e risconti e contributi agli investimenti</t>
  </si>
  <si>
    <t>2.5.1</t>
  </si>
  <si>
    <t>Ratei passivi</t>
  </si>
  <si>
    <t>2.5.1.01</t>
  </si>
  <si>
    <t>Ratei di debito su costi del personale</t>
  </si>
  <si>
    <t>2.5.1.01.01</t>
  </si>
  <si>
    <t>2.5.1.01.01.01</t>
  </si>
  <si>
    <t>2.5.1.01.01.01.001</t>
  </si>
  <si>
    <t>2.5.1.02</t>
  </si>
  <si>
    <t>Ratei di debito su acquisti di servizi ed utilizzo di beni di terzi</t>
  </si>
  <si>
    <t>2.5.1.02.01</t>
  </si>
  <si>
    <t>2.5.1.02.01.01</t>
  </si>
  <si>
    <t>2.5.1.02.01.01.001</t>
  </si>
  <si>
    <t>2.5.1.03</t>
  </si>
  <si>
    <t>Ratei di debito su altri costi</t>
  </si>
  <si>
    <t>2.5.1.03.01</t>
  </si>
  <si>
    <t>2.5.1.03.01.01</t>
  </si>
  <si>
    <t>2.5.1.03.01.01.001</t>
  </si>
  <si>
    <t>2.5.2</t>
  </si>
  <si>
    <t>2.5.2.01</t>
  </si>
  <si>
    <t>2.5.2.01.01</t>
  </si>
  <si>
    <t>2.5.2.01.01.01</t>
  </si>
  <si>
    <t>2.5.2.01.01.01.001</t>
  </si>
  <si>
    <t>2.5.2.02</t>
  </si>
  <si>
    <t>Risconti per progetti in corso</t>
  </si>
  <si>
    <t>2.5.2.02.01</t>
  </si>
  <si>
    <t>2.5.2.02.01.01</t>
  </si>
  <si>
    <t>2.5.2.02.01.01.001</t>
  </si>
  <si>
    <t>2.5.2.09</t>
  </si>
  <si>
    <t>2.5.2.09.01</t>
  </si>
  <si>
    <t>2.5.2.09.01.01</t>
  </si>
  <si>
    <t>2.5.2.09.01.01.001</t>
  </si>
  <si>
    <t>2.5.3</t>
  </si>
  <si>
    <t>2.5.3.01</t>
  </si>
  <si>
    <t>2.5.3.01.01</t>
  </si>
  <si>
    <t>2.5.3.01.01.01</t>
  </si>
  <si>
    <t>Contributi agli investimenti da Amministrazioni CENTRALI</t>
  </si>
  <si>
    <t>2.5.3.01.01.01.001</t>
  </si>
  <si>
    <t>Contributi agli investimenti da Ministeri</t>
  </si>
  <si>
    <t>2.5.3.01.01.01.002</t>
  </si>
  <si>
    <t>Contributi agli investimenti da Ministero dell'Istruzione - Istituzioni Scolastiche</t>
  </si>
  <si>
    <t>2.5.3.01.01.01.003</t>
  </si>
  <si>
    <t>Contributi agli investimenti da Presidenza del Consiglio dei Ministri</t>
  </si>
  <si>
    <t>2.5.3.01.01.01.004</t>
  </si>
  <si>
    <t>Contributi agli investimenti da Organi Costituzionali e di rilievo costituzionale</t>
  </si>
  <si>
    <t>2.5.3.01.01.01.005</t>
  </si>
  <si>
    <t>Contributi agli investimenti da Agenzie Fiscali</t>
  </si>
  <si>
    <t>2.5.3.01.01.01.006</t>
  </si>
  <si>
    <t>Contributi agli investimenti da enti di regolazione dell'attività economica</t>
  </si>
  <si>
    <t>2.5.3.01.01.01.007</t>
  </si>
  <si>
    <t>Contributi agli investimenti da Gruppo Equitalia</t>
  </si>
  <si>
    <t>2.5.3.01.01.01.008</t>
  </si>
  <si>
    <t>Contributi agli investimenti da Anas S.p.A.</t>
  </si>
  <si>
    <t>2.5.3.01.01.01.009</t>
  </si>
  <si>
    <t>Contributi agli investimenti da altri enti centrali produttori di servizi economici</t>
  </si>
  <si>
    <t>2.5.3.01.01.01.010</t>
  </si>
  <si>
    <t>Contributi agli investimenti da autorità amministrative indipendenti</t>
  </si>
  <si>
    <t>2.5.3.01.01.01.011</t>
  </si>
  <si>
    <t>Contributi agli investimenti da enti centrali a struttura associativa</t>
  </si>
  <si>
    <t>2.5.3.01.01.01.012</t>
  </si>
  <si>
    <t>Contributi agli investimenti da enti centrali produttori di servizi assistenziali, ricreativi e culturali</t>
  </si>
  <si>
    <t>2.5.3.01.01.01.013</t>
  </si>
  <si>
    <t>Contributi agli investimenti da enti e istituzioni centrali di ricerca e Istituti e stazioni sperimentali per la ricerca</t>
  </si>
  <si>
    <t>2.5.3.01.01.01.999</t>
  </si>
  <si>
    <t>Contributi agli investimenti da altre Amministrazioni Centrali n.a.c.</t>
  </si>
  <si>
    <t>2.5.3.01.01.02</t>
  </si>
  <si>
    <t>Contributi agli investimenti da Amministrazioni LOCALI</t>
  </si>
  <si>
    <t>2.5.3.01.01.02.001</t>
  </si>
  <si>
    <t>Contributi agli investimenti da Regioni e province autonome</t>
  </si>
  <si>
    <t>2.5.3.01.01.02.002</t>
  </si>
  <si>
    <t>Contributi agli investimenti da Province</t>
  </si>
  <si>
    <t>2.5.3.01.01.02.003</t>
  </si>
  <si>
    <t>Contributi agli investimenti da Comuni</t>
  </si>
  <si>
    <t>2.5.3.01.01.02.004</t>
  </si>
  <si>
    <t>Contributi agli investimenti da Città metropolitane e Roma capitale</t>
  </si>
  <si>
    <t>2.5.3.01.01.02.005</t>
  </si>
  <si>
    <t>Contributi agli investimenti da Unioni di Comuni</t>
  </si>
  <si>
    <t>2.5.3.01.01.02.006</t>
  </si>
  <si>
    <t>Contributi agli investimenti da Comunità Montane</t>
  </si>
  <si>
    <t>2.5.3.01.01.02.007</t>
  </si>
  <si>
    <t>Contributi agli investimenti da Camere di Commercio</t>
  </si>
  <si>
    <t>2.5.3.01.01.02.008</t>
  </si>
  <si>
    <t>Contributi agli investimenti da Università</t>
  </si>
  <si>
    <t>2.5.3.01.01.02.009</t>
  </si>
  <si>
    <t>Contributi agli investimenti da Parchi nazionali e consorzi ed enti autonomi gestori di parchi e aree naturali protette</t>
  </si>
  <si>
    <t>2.5.3.01.01.02.010</t>
  </si>
  <si>
    <t>Contributi agli investimenti da Autorità Portuali</t>
  </si>
  <si>
    <t>2.5.3.01.01.02.011</t>
  </si>
  <si>
    <t>Contributi agli investimenti da Aziende sanitarie locali</t>
  </si>
  <si>
    <t>2.5.3.01.01.02.012</t>
  </si>
  <si>
    <t>Contributi agli investimenti da Aziende ospedaliere e Aziende ospedaliere universitarie integrate con il SSN</t>
  </si>
  <si>
    <t>2.5.3.01.01.02.013</t>
  </si>
  <si>
    <t>Contributi agli investimenti da Policlinici</t>
  </si>
  <si>
    <t>2.5.3.01.01.02.014</t>
  </si>
  <si>
    <t>Contributi agli investimenti da Istituti di ricovero e cura a carattere scientifico pubblici</t>
  </si>
  <si>
    <t>2.5.3.01.01.02.015</t>
  </si>
  <si>
    <t>Contributi agli investimenti da altre Amministrazioni Locali produttrici di servizi sanitari</t>
  </si>
  <si>
    <t>2.5.3.01.01.02.016</t>
  </si>
  <si>
    <t>Contributi agli investimenti da Agenzie regionali per le erogazioni in agricoltura</t>
  </si>
  <si>
    <t>2.5.3.01.01.02.017</t>
  </si>
  <si>
    <t>Contributi agli investimenti da altri enti e agenzie regionali e sub regionali</t>
  </si>
  <si>
    <t>2.5.3.01.01.02.018</t>
  </si>
  <si>
    <t>Contributi agli investimenti da Consorzi di enti locali</t>
  </si>
  <si>
    <t>2.5.3.01.01.02.019</t>
  </si>
  <si>
    <t>Contributi agli investimenti da Fondazioni e istituzioni liriche locali e da teatri stabili di iniziativa pubblica</t>
  </si>
  <si>
    <t>2.5.3.01.01.02.999</t>
  </si>
  <si>
    <t>Contributi agli investimenti da altre Amministrazioni Locali n.a.c.</t>
  </si>
  <si>
    <t>2.5.3.01.01.03</t>
  </si>
  <si>
    <t>Contributi agli investimenti da ENTI DI PREVIDENZA</t>
  </si>
  <si>
    <t>2.5.3.01.01.03.001</t>
  </si>
  <si>
    <t>Contributi agli investimenti da INPS</t>
  </si>
  <si>
    <t>2.5.3.01.01.03.002</t>
  </si>
  <si>
    <t>Contributi agli investimenti da INAIL</t>
  </si>
  <si>
    <t>2.5.3.01.01.03.999</t>
  </si>
  <si>
    <t>Contributi agli investimenti da altri Enti di Previdenza n.a.c.</t>
  </si>
  <si>
    <t>2.5.3.01.01.04</t>
  </si>
  <si>
    <t>Contributi agli investimenti interni da unità locali e articolazioni funzionali della amministrazione</t>
  </si>
  <si>
    <t>2.5.3.01.01.04.001</t>
  </si>
  <si>
    <t>2.5.3.01.02</t>
  </si>
  <si>
    <t>2.5.3.01.02.01</t>
  </si>
  <si>
    <t>2.5.3.01.02.01.001</t>
  </si>
  <si>
    <t>2.5.3.01.03</t>
  </si>
  <si>
    <t>2.5.3.01.03.01</t>
  </si>
  <si>
    <t>2.5.3.01.03.01.001</t>
  </si>
  <si>
    <t>2.5.3.01.03.02</t>
  </si>
  <si>
    <t>Contributi agli investimenti da imprese partecipate</t>
  </si>
  <si>
    <t>2.5.3.01.03.02.001</t>
  </si>
  <si>
    <t>2.5.3.01.03.99</t>
  </si>
  <si>
    <t>2.5.3.01.03.99.999</t>
  </si>
  <si>
    <t>2.5.3.01.04</t>
  </si>
  <si>
    <t>Contributi agli investimenti da Istituzioni sociali Private - ISP</t>
  </si>
  <si>
    <t>2.5.3.01.04.01</t>
  </si>
  <si>
    <t>2.5.3.01.04.01.001</t>
  </si>
  <si>
    <t>2.5.3.01.05</t>
  </si>
  <si>
    <t>2.5.3.01.05.01</t>
  </si>
  <si>
    <t>Contributi agli investimenti dall'Unione Europea</t>
  </si>
  <si>
    <t>2.5.3.01.05.01.001</t>
  </si>
  <si>
    <t>2.5.3.01.05.02</t>
  </si>
  <si>
    <t>2.5.3.01.05.02.001</t>
  </si>
  <si>
    <t>01.01</t>
  </si>
  <si>
    <t>01.02</t>
  </si>
  <si>
    <t>01.03</t>
  </si>
  <si>
    <t>01.04</t>
  </si>
  <si>
    <t>01.05</t>
  </si>
  <si>
    <t>01.06</t>
  </si>
  <si>
    <t>01.07</t>
  </si>
  <si>
    <t>01.08</t>
  </si>
  <si>
    <t>01.09</t>
  </si>
  <si>
    <t>01.10</t>
  </si>
  <si>
    <t>01.11</t>
  </si>
  <si>
    <t>02.01</t>
  </si>
  <si>
    <t>02.02</t>
  </si>
  <si>
    <t>03.01</t>
  </si>
  <si>
    <t>03.02</t>
  </si>
  <si>
    <t>04.01</t>
  </si>
  <si>
    <t>04.02</t>
  </si>
  <si>
    <t>04.04</t>
  </si>
  <si>
    <t>04.05</t>
  </si>
  <si>
    <t>04.06</t>
  </si>
  <si>
    <t>04.07</t>
  </si>
  <si>
    <t>05.01</t>
  </si>
  <si>
    <t>05.02</t>
  </si>
  <si>
    <t>06.01</t>
  </si>
  <si>
    <t>06.02</t>
  </si>
  <si>
    <t>07.01</t>
  </si>
  <si>
    <t>08.01</t>
  </si>
  <si>
    <t>08.02</t>
  </si>
  <si>
    <t>09.01</t>
  </si>
  <si>
    <t>09.02</t>
  </si>
  <si>
    <t>09.03</t>
  </si>
  <si>
    <t>09.04</t>
  </si>
  <si>
    <t>09.05</t>
  </si>
  <si>
    <t>09.06</t>
  </si>
  <si>
    <t>09.07</t>
  </si>
  <si>
    <t>09.08</t>
  </si>
  <si>
    <t>10.01</t>
  </si>
  <si>
    <t>10.02</t>
  </si>
  <si>
    <t>10.03</t>
  </si>
  <si>
    <t>10.04</t>
  </si>
  <si>
    <t>10.05</t>
  </si>
  <si>
    <t>11.01</t>
  </si>
  <si>
    <t>11.02</t>
  </si>
  <si>
    <t>12.01</t>
  </si>
  <si>
    <t>12.02</t>
  </si>
  <si>
    <t>12.03</t>
  </si>
  <si>
    <t>12.04</t>
  </si>
  <si>
    <t>12.05</t>
  </si>
  <si>
    <t>12.06</t>
  </si>
  <si>
    <t>12.07</t>
  </si>
  <si>
    <t>12.08</t>
  </si>
  <si>
    <t>12.09</t>
  </si>
  <si>
    <t>13.07</t>
  </si>
  <si>
    <t>14.01</t>
  </si>
  <si>
    <t>14.02</t>
  </si>
  <si>
    <t>14.03</t>
  </si>
  <si>
    <t>14.04</t>
  </si>
  <si>
    <t>15.01</t>
  </si>
  <si>
    <t>15.02</t>
  </si>
  <si>
    <t>15.03</t>
  </si>
  <si>
    <t>16.01</t>
  </si>
  <si>
    <t>16.02</t>
  </si>
  <si>
    <t>17.01</t>
  </si>
  <si>
    <t>18.01</t>
  </si>
  <si>
    <t>19.01</t>
  </si>
  <si>
    <t>E10101</t>
  </si>
  <si>
    <t>1.0101</t>
  </si>
  <si>
    <t>E10101_CASSA</t>
  </si>
  <si>
    <t>E10101_NETTO</t>
  </si>
  <si>
    <t>E10104</t>
  </si>
  <si>
    <t>1.0104</t>
  </si>
  <si>
    <t>E10301</t>
  </si>
  <si>
    <t>1.0301</t>
  </si>
  <si>
    <t>E10302</t>
  </si>
  <si>
    <t>1.0302</t>
  </si>
  <si>
    <t>E1</t>
  </si>
  <si>
    <t>E20101</t>
  </si>
  <si>
    <t>2.0101</t>
  </si>
  <si>
    <t>E20102</t>
  </si>
  <si>
    <t>2.0102</t>
  </si>
  <si>
    <t>E20103</t>
  </si>
  <si>
    <t>2.0103</t>
  </si>
  <si>
    <t>E20104</t>
  </si>
  <si>
    <t>2.0104</t>
  </si>
  <si>
    <t>E20105</t>
  </si>
  <si>
    <t>2.0105</t>
  </si>
  <si>
    <t>E20105_UE</t>
  </si>
  <si>
    <t>E20105_NETTO</t>
  </si>
  <si>
    <t>E2</t>
  </si>
  <si>
    <t>E30100</t>
  </si>
  <si>
    <t>3.0100</t>
  </si>
  <si>
    <t>E30200</t>
  </si>
  <si>
    <t>3.0200</t>
  </si>
  <si>
    <t>E30300</t>
  </si>
  <si>
    <t>3.0300</t>
  </si>
  <si>
    <t>E30400</t>
  </si>
  <si>
    <t>3.0400</t>
  </si>
  <si>
    <t>E30500</t>
  </si>
  <si>
    <t>3.0500</t>
  </si>
  <si>
    <t>E3</t>
  </si>
  <si>
    <t>E40100</t>
  </si>
  <si>
    <t>4.0100</t>
  </si>
  <si>
    <t>E40200</t>
  </si>
  <si>
    <t>4.0200</t>
  </si>
  <si>
    <t>E40200_PA</t>
  </si>
  <si>
    <t>E40200_UE</t>
  </si>
  <si>
    <t>E40200_NETTO</t>
  </si>
  <si>
    <t>E40300</t>
  </si>
  <si>
    <t>4.0300</t>
  </si>
  <si>
    <t>E40300_PA</t>
  </si>
  <si>
    <t>E40300_UE</t>
  </si>
  <si>
    <t>E40300_NETTO</t>
  </si>
  <si>
    <t>E40400</t>
  </si>
  <si>
    <t>4.0400</t>
  </si>
  <si>
    <t>E40500</t>
  </si>
  <si>
    <t>4.0500</t>
  </si>
  <si>
    <t>E4</t>
  </si>
  <si>
    <t>E50100</t>
  </si>
  <si>
    <t>5.0100</t>
  </si>
  <si>
    <t>E50200</t>
  </si>
  <si>
    <t>5.0200</t>
  </si>
  <si>
    <t>E50300</t>
  </si>
  <si>
    <t>5.0300</t>
  </si>
  <si>
    <t>E50400</t>
  </si>
  <si>
    <t>5.0400</t>
  </si>
  <si>
    <t>E5</t>
  </si>
  <si>
    <t>TOT_GEN</t>
  </si>
  <si>
    <t>TOT_PC</t>
  </si>
  <si>
    <t>TOT_CC</t>
  </si>
  <si>
    <t>CREDITI_STR</t>
  </si>
  <si>
    <t>ACC_PLUR</t>
  </si>
  <si>
    <t>RES_ATTIVI</t>
  </si>
  <si>
    <t>C</t>
  </si>
  <si>
    <t>BI1</t>
  </si>
  <si>
    <t>BI2</t>
  </si>
  <si>
    <t>BI3</t>
  </si>
  <si>
    <t>BI4</t>
  </si>
  <si>
    <t>BI5</t>
  </si>
  <si>
    <t>BI6</t>
  </si>
  <si>
    <t>BI9</t>
  </si>
  <si>
    <t>BII1.1</t>
  </si>
  <si>
    <t>BII1.2</t>
  </si>
  <si>
    <t>BII1.3</t>
  </si>
  <si>
    <t>BII1.9</t>
  </si>
  <si>
    <t>BIII2.1</t>
  </si>
  <si>
    <t>BIII2.1A</t>
  </si>
  <si>
    <t>BIII2.2</t>
  </si>
  <si>
    <t>BIII2.2A</t>
  </si>
  <si>
    <t>BIII2.3</t>
  </si>
  <si>
    <t>BIII2.3A</t>
  </si>
  <si>
    <t>BIII2.4</t>
  </si>
  <si>
    <t>BIII2.5</t>
  </si>
  <si>
    <t>BIII2.6</t>
  </si>
  <si>
    <t>BIII2.7</t>
  </si>
  <si>
    <t>BIII2.8</t>
  </si>
  <si>
    <t>BIII2.99</t>
  </si>
  <si>
    <t>BIII3</t>
  </si>
  <si>
    <t>BIV1A</t>
  </si>
  <si>
    <t>BIV1B</t>
  </si>
  <si>
    <t>BIV1C</t>
  </si>
  <si>
    <t>BIV2A</t>
  </si>
  <si>
    <t>BIV2B</t>
  </si>
  <si>
    <t>BIV2C</t>
  </si>
  <si>
    <t>BIV2D</t>
  </si>
  <si>
    <t>BIV3</t>
  </si>
  <si>
    <t>CI</t>
  </si>
  <si>
    <t>CII1A</t>
  </si>
  <si>
    <t>CII1B</t>
  </si>
  <si>
    <t>CII1C</t>
  </si>
  <si>
    <t>CII2A</t>
  </si>
  <si>
    <t>CII2B</t>
  </si>
  <si>
    <t>CII2C</t>
  </si>
  <si>
    <t>CII2D</t>
  </si>
  <si>
    <t>CII3</t>
  </si>
  <si>
    <t>CII4A</t>
  </si>
  <si>
    <t>CII4B</t>
  </si>
  <si>
    <t>CII4C</t>
  </si>
  <si>
    <t>CIII1</t>
  </si>
  <si>
    <t>CIII2</t>
  </si>
  <si>
    <t>CIV1A</t>
  </si>
  <si>
    <t>CIV1B</t>
  </si>
  <si>
    <t>CIV2</t>
  </si>
  <si>
    <t>CIV3</t>
  </si>
  <si>
    <t>CIV4</t>
  </si>
  <si>
    <t>D1</t>
  </si>
  <si>
    <t>D2</t>
  </si>
  <si>
    <t>COMPOSIZIONE ACCANTOMENTO FONDO CREDITI DI DUBBIA ESIGIBILITA' E AL FONDO SVALUTAZIONE CREDITI</t>
  </si>
  <si>
    <t>CONTO ECONOMICO</t>
  </si>
  <si>
    <t>STATO PATRIMONIALE - ATTIVO (Saldi al 31 dicembre)</t>
  </si>
  <si>
    <t>Da compilare solo se questo è il primo esercizio in cui si effettua la contabilità economica</t>
  </si>
  <si>
    <t>STATO PATRIMONIALE - PASSIVO (Saldi al 31 dicembre)</t>
  </si>
  <si>
    <t>AI</t>
  </si>
  <si>
    <t>AIIA</t>
  </si>
  <si>
    <t>AIIB</t>
  </si>
  <si>
    <t>AIIC</t>
  </si>
  <si>
    <t>AIII</t>
  </si>
  <si>
    <t>B1</t>
  </si>
  <si>
    <t>B2</t>
  </si>
  <si>
    <t>B3</t>
  </si>
  <si>
    <t>D1A</t>
  </si>
  <si>
    <t>D1B</t>
  </si>
  <si>
    <t>D1C</t>
  </si>
  <si>
    <t>D1D</t>
  </si>
  <si>
    <t>D3</t>
  </si>
  <si>
    <t>D4A</t>
  </si>
  <si>
    <t>D4B</t>
  </si>
  <si>
    <t>D4C</t>
  </si>
  <si>
    <t>D4D</t>
  </si>
  <si>
    <t>D4E</t>
  </si>
  <si>
    <t>D5A</t>
  </si>
  <si>
    <t>D5B</t>
  </si>
  <si>
    <t>D5C</t>
  </si>
  <si>
    <t>D5D</t>
  </si>
  <si>
    <t>EI</t>
  </si>
  <si>
    <t>EII1A</t>
  </si>
  <si>
    <t>EII1B</t>
  </si>
  <si>
    <t>EII2</t>
  </si>
  <si>
    <t>EII3</t>
  </si>
  <si>
    <t>Z1</t>
  </si>
  <si>
    <t>Z2</t>
  </si>
  <si>
    <t>Z3</t>
  </si>
  <si>
    <t>Z4</t>
  </si>
  <si>
    <t>Z5</t>
  </si>
  <si>
    <t>Z6</t>
  </si>
  <si>
    <t>Z7</t>
  </si>
  <si>
    <t>STATO PATRIMONIALE – PASSIVO (Saldi al 1° gennaio)</t>
  </si>
  <si>
    <t>STATO PATRIMONIALE – ATTIVO (Saldi al 1° gennaio)</t>
  </si>
  <si>
    <t>COL_00</t>
  </si>
  <si>
    <t>BILANCIO CONSUNTIVO ARMONIZZATO PER BDAP</t>
  </si>
  <si>
    <t>DATI CONTABILI ANALITICI – ENTRATE (DATI DERIVANTI DALLA PREVISIONE)</t>
  </si>
  <si>
    <t>DATI CONTABILI ANALITICI – ENTRATE (DATI DI GESTIONE)</t>
  </si>
  <si>
    <t>INSERIMENTO NUOVI DATI CONTABILI ANALITICI – ENTRATE (DATI DI GESTIONE)</t>
  </si>
  <si>
    <t>INSERIMENTO NUOVI DATI CONTABILI ANALITICI – USCITE (DATI DERIVANTI DALLA PREVISIONE)</t>
  </si>
  <si>
    <t>INSERIMENTO NUOVI DATI CONTABILI ANALITICI – USCITE (DATI DI GESTIONE)</t>
  </si>
  <si>
    <t xml:space="preserve">INSERIRE UNA RIGA COPIANDO DALLA RIGA “CAMPIONE” INDICANDO IL CODICE DELLA MISSIONE, DEL PROGRAMMA, LA SIGLA DEL PIANO FINANZIARIO AL V LIVELLO E GLI IMPORTI.            OPZIONALMENTE INDICARE COFOG, TRANSAZIONI UE, SPESA RICORRENTE/NON RICORRENTE, PERIMETRO SANITARIO E CUP. </t>
  </si>
  <si>
    <t>DATI CONTABILI ANALITICI – CONTO ECONOMICO</t>
  </si>
  <si>
    <t>INSERIMENTO NUOVI DATI CONTABILI ANALITICI – CONTO ECONOMICO</t>
  </si>
  <si>
    <t>DATI CONTABILI ANALITICI – STATO PATRIMONIALE</t>
  </si>
  <si>
    <t>File in input</t>
  </si>
  <si>
    <t>Codice Riga</t>
  </si>
  <si>
    <t>Errore o anomalia riscontrata</t>
  </si>
  <si>
    <t>13.01</t>
  </si>
  <si>
    <t>13.02</t>
  </si>
  <si>
    <t>13.03</t>
  </si>
  <si>
    <t>13.04</t>
  </si>
  <si>
    <t>13.05</t>
  </si>
  <si>
    <t>13.06</t>
  </si>
  <si>
    <t>Servizio sanitario regionale - finanziamento ordinario corrente per la garanzia dei LEA</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</si>
  <si>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</si>
  <si>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</si>
  <si>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</si>
  <si>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</si>
  <si>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Servizio sanitario regionale - restituzione maggiori gettiti SSN</t>
  </si>
  <si>
    <t>INSERIRE UNA RIGA COPIANDO DALLA RIGA “CAMPIONE” INDICANDO LA SIGLA DEL PIANO FINANZIARIO V LIVELLO E GLI IMPORTI.      IL CODICE TRANSAZIONE UE E ENTRATA RICORRENTE/NON RICORRENTE SONO OPZIONALI.</t>
  </si>
  <si>
    <t>DATI CONTABILI ANALITICI – USCITE (DATI DERIVANTI DALLA PREVISIONE)</t>
  </si>
  <si>
    <t>DATI CONTABILI ANALITICI – USCITE (DATI DI GESTIONE)</t>
  </si>
  <si>
    <t>3A</t>
  </si>
  <si>
    <t>3B</t>
  </si>
  <si>
    <t>3C</t>
  </si>
  <si>
    <t>4A</t>
  </si>
  <si>
    <t>4B</t>
  </si>
  <si>
    <t>4C</t>
  </si>
  <si>
    <t>12A</t>
  </si>
  <si>
    <t>12B</t>
  </si>
  <si>
    <t>12C</t>
  </si>
  <si>
    <t>14A</t>
  </si>
  <si>
    <t>14B</t>
  </si>
  <si>
    <t>14C</t>
  </si>
  <si>
    <t>14D</t>
  </si>
  <si>
    <t>19A</t>
  </si>
  <si>
    <t>19B</t>
  </si>
  <si>
    <t>19C</t>
  </si>
  <si>
    <t>21A</t>
  </si>
  <si>
    <t>21B</t>
  </si>
  <si>
    <t>24A</t>
  </si>
  <si>
    <t>24B</t>
  </si>
  <si>
    <t>24C</t>
  </si>
  <si>
    <t>24D</t>
  </si>
  <si>
    <t>24E</t>
  </si>
  <si>
    <t>25A</t>
  </si>
  <si>
    <t>25B</t>
  </si>
  <si>
    <t>25C</t>
  </si>
  <si>
    <t>25D</t>
  </si>
  <si>
    <t>xx</t>
  </si>
  <si>
    <t>XX</t>
  </si>
  <si>
    <t>Tipologia 104: Compartecipazione di tributi</t>
  </si>
  <si>
    <t>E10102</t>
  </si>
  <si>
    <t>E10102_CASSA</t>
  </si>
  <si>
    <t>E10102_NETTO</t>
  </si>
  <si>
    <t>E10103</t>
  </si>
  <si>
    <t>E10103_CASSA</t>
  </si>
  <si>
    <t>E10103_NETTO</t>
  </si>
  <si>
    <t>1.0102</t>
  </si>
  <si>
    <t>1.0103</t>
  </si>
  <si>
    <t>Tipologia 102: Tributi destinati al finanziamento della sanità (solo per le Regioni)</t>
  </si>
  <si>
    <t>Tipologia 103: Tributi devoluti e regolati alle autonomie speciali  (solo per le Regioni)</t>
  </si>
  <si>
    <t>ENTRATE DA RIDUZIONE DI ATTIVITA' FINANZIARIE</t>
  </si>
  <si>
    <t>AIID</t>
  </si>
  <si>
    <t>AIIE</t>
  </si>
  <si>
    <t>riserve indisponibili per beni demaniali e patrimoniali indisponibili e per i beni culturali</t>
  </si>
  <si>
    <t>altre riserve indisponibili</t>
  </si>
  <si>
    <t>Contributi agli investimenti ad Amministrazioni pubbliche</t>
  </si>
  <si>
    <t>2.1.2.04.99.99</t>
  </si>
  <si>
    <t>Altre riserve indisponibili</t>
  </si>
  <si>
    <t>Riserve indisponibili per beni demaniali e patrimoniali indisponibili e per i beni culturali</t>
  </si>
  <si>
    <t>2.1.2.04.02</t>
  </si>
  <si>
    <t>2.1.2.04.02.01</t>
  </si>
  <si>
    <t>2.1.2.04.02.01.001</t>
  </si>
  <si>
    <t>2.1.2.04.03</t>
  </si>
  <si>
    <t>2.1.2.04.03.01</t>
  </si>
  <si>
    <t>2.1.2.04.03.01.001</t>
  </si>
  <si>
    <t>Riserve indisponibili derivanti da partecipazioni senza valore di liquidazione</t>
  </si>
  <si>
    <t>Conti d'ordine</t>
  </si>
  <si>
    <t>3.1</t>
  </si>
  <si>
    <t>Impegni, beni di terzi e garanzie</t>
  </si>
  <si>
    <t>3.1.1</t>
  </si>
  <si>
    <t>Impegni</t>
  </si>
  <si>
    <t>3.1.1.01</t>
  </si>
  <si>
    <t>Impegni finanziari</t>
  </si>
  <si>
    <t>3.1.1.01.07</t>
  </si>
  <si>
    <t>Impegni su esercizi futuri</t>
  </si>
  <si>
    <t>3.1.1.01.07.01</t>
  </si>
  <si>
    <t>3.1.1.01.07.01.001</t>
  </si>
  <si>
    <t>3.1.1.02</t>
  </si>
  <si>
    <t>Altri impegni</t>
  </si>
  <si>
    <t>3.1.1.02.01</t>
  </si>
  <si>
    <t>Contributi agli investimenti e trasferimenti in conto capitale da effettuare</t>
  </si>
  <si>
    <t>3.1.1.02.01.01</t>
  </si>
  <si>
    <t>3.1.1.02.01.01.001</t>
  </si>
  <si>
    <t>3.1.2</t>
  </si>
  <si>
    <t>Beni</t>
  </si>
  <si>
    <t>3.1.2.01</t>
  </si>
  <si>
    <t>Beni propri</t>
  </si>
  <si>
    <t>Beni dati in uso a terzi</t>
  </si>
  <si>
    <t>3.1.2.01.01</t>
  </si>
  <si>
    <t>3.1.2.01.01.01</t>
  </si>
  <si>
    <t>3.1.2.01.01.01.001</t>
  </si>
  <si>
    <t>3.1.2.01.02</t>
  </si>
  <si>
    <t>Depositari  beni propri</t>
  </si>
  <si>
    <t>3.1.2.01.02.01</t>
  </si>
  <si>
    <t>3.1.2.01.02.01.001</t>
  </si>
  <si>
    <t>3.1.2.02</t>
  </si>
  <si>
    <t>Beni di terzi</t>
  </si>
  <si>
    <t>3.1.2.02.01</t>
  </si>
  <si>
    <t>Beni di terzi in uso</t>
  </si>
  <si>
    <t>3.1.2.02.01.01</t>
  </si>
  <si>
    <t>3.1.2.02.01.01.001</t>
  </si>
  <si>
    <t>3.1.2.02.02</t>
  </si>
  <si>
    <t>Depositanti beni</t>
  </si>
  <si>
    <t>3.1.2.02.02.01</t>
  </si>
  <si>
    <t>3.1.2.02.02.01.001</t>
  </si>
  <si>
    <t>3.1.3</t>
  </si>
  <si>
    <t>Garanzie</t>
  </si>
  <si>
    <t>Garanzie prestate a Amministrazioni Pubbliche</t>
  </si>
  <si>
    <t>3.1.3.01</t>
  </si>
  <si>
    <t>3.1.3.01.01</t>
  </si>
  <si>
    <t>Fidejussioni per conto di altre Amministrazioni pubbliche</t>
  </si>
  <si>
    <t>3.1.3.01.01.01</t>
  </si>
  <si>
    <t>3.1.3.01.01.01.001</t>
  </si>
  <si>
    <t>3.1.3.01.02</t>
  </si>
  <si>
    <t>Debitori per fideussioni a favore di altre Amministrazioni pubbliche</t>
  </si>
  <si>
    <t>3.1.3.01.02.01</t>
  </si>
  <si>
    <t>3.1.3.01.02.01.001</t>
  </si>
  <si>
    <t>3.1.3.01.03</t>
  </si>
  <si>
    <t>Altre garanzie per conto di altre Amministrazioni pubbliche</t>
  </si>
  <si>
    <t>3.1.3.01.03.01</t>
  </si>
  <si>
    <t>3.1.3.01.03.01.001</t>
  </si>
  <si>
    <t>3.1.3.01.04</t>
  </si>
  <si>
    <t>Debitori per altre garanzie a favore di altre Amministrazioni pubbliche</t>
  </si>
  <si>
    <t>3.1.3.01.04.01</t>
  </si>
  <si>
    <t>3.1.3.01.04.01.001</t>
  </si>
  <si>
    <t>3.1.3.02</t>
  </si>
  <si>
    <t>Garanzie prestate a imprese controllate</t>
  </si>
  <si>
    <t>3.1.3.02.01</t>
  </si>
  <si>
    <t>Fidejussioni per conto di imprese controllate</t>
  </si>
  <si>
    <t>3.1.3.02.01.01</t>
  </si>
  <si>
    <t>3.1.3.02.01.01.001</t>
  </si>
  <si>
    <t>3.1.3.02.02</t>
  </si>
  <si>
    <t>Debitori per fideussioni a favore di imprese controllate</t>
  </si>
  <si>
    <t>3.1.3.02.02.01</t>
  </si>
  <si>
    <t>3.1.3.02.02.01.001</t>
  </si>
  <si>
    <t>3.1.3.02.03</t>
  </si>
  <si>
    <t>Altre garanzie per conto di imprese controllate</t>
  </si>
  <si>
    <t>3.1.3.02.03.01</t>
  </si>
  <si>
    <t>3.1.3.02.03.01.001</t>
  </si>
  <si>
    <t>3.1.3.02.04</t>
  </si>
  <si>
    <t>Debitori per altre garanzie a favore di imprese controllate</t>
  </si>
  <si>
    <t>3.1.3.02.04.01</t>
  </si>
  <si>
    <t>3.1.3.02.04.01.001</t>
  </si>
  <si>
    <t>3.1.3.03</t>
  </si>
  <si>
    <t>Garanzie prestate a imprese partecipate</t>
  </si>
  <si>
    <t>3.1.3.03.01</t>
  </si>
  <si>
    <t>Fidejussioni per conto di imprese partecipate</t>
  </si>
  <si>
    <t>3.1.3.03.01.01</t>
  </si>
  <si>
    <t>3.1.3.03.01.01.001</t>
  </si>
  <si>
    <t>3.1.3.03.02</t>
  </si>
  <si>
    <t>Debitori per fideussioni a favore di imprese partecipate</t>
  </si>
  <si>
    <t>3.1.3.03.02.01</t>
  </si>
  <si>
    <t>3.1.3.03.02.01.001</t>
  </si>
  <si>
    <t>3.1.3.03.03</t>
  </si>
  <si>
    <t>Altre garanzie per conto di imprese partecipate</t>
  </si>
  <si>
    <t>3.1.3.03.03.01</t>
  </si>
  <si>
    <t>3.1.3.03.03.01.001</t>
  </si>
  <si>
    <t>3.1.3.03.04</t>
  </si>
  <si>
    <t>Debitori per altre garanzie a favore di imprese partecipate</t>
  </si>
  <si>
    <t>3.1.3.03.04.01</t>
  </si>
  <si>
    <t>3.1.3.03.04.01.001</t>
  </si>
  <si>
    <t>3.1.3.04</t>
  </si>
  <si>
    <t>Garanzie prestate a altre imprese</t>
  </si>
  <si>
    <t>3.1.3.04.01</t>
  </si>
  <si>
    <t>Fidejussioni per conto di altre imprese</t>
  </si>
  <si>
    <t>3.1.3.04.01.01</t>
  </si>
  <si>
    <t>3.1.3.04.01.01.001</t>
  </si>
  <si>
    <t>3.1.3.04.02</t>
  </si>
  <si>
    <t>Debitori per fideussioni a favore di altre imprese</t>
  </si>
  <si>
    <t>3.1.3.04.02.01</t>
  </si>
  <si>
    <t>3.1.3.04.02.01.001</t>
  </si>
  <si>
    <t>3.1.3.04.03</t>
  </si>
  <si>
    <t>Altre garanzie per conto di altre imprese</t>
  </si>
  <si>
    <t>3.1.3.04.03.01</t>
  </si>
  <si>
    <t>3.1.3.04.03.01.001</t>
  </si>
  <si>
    <t>3.1.3.04.04</t>
  </si>
  <si>
    <t>Debitori per altre garanzie a favore di altre imprese</t>
  </si>
  <si>
    <t>3.1.3.04.04.01</t>
  </si>
  <si>
    <t>3.1.3.04.04.01.001</t>
  </si>
  <si>
    <t>2.1.2.04.99.99.999</t>
  </si>
  <si>
    <t>COMPOSIZIONE PER MISSIONI E PROGRAMMI DEL FONDO PLURIENNALE VINCOLATO DELL'ESERCIZIO 2017</t>
  </si>
  <si>
    <t>Fondo pluriennale vincolato al 
31 dicembre 2016</t>
  </si>
  <si>
    <t>Spese impegnate negli esercizi precedenti e imputate all'esercizio 2017 e coperte dal fondo pluriennale vincolato</t>
  </si>
  <si>
    <t>Riaccertamento degli impegni di cui alla lettera b) effettuata nel corso dell'eserczio 2017 (cd. economie di impegno)</t>
  </si>
  <si>
    <t>Riaccertamento degli impegni di cui alla lettera b) effettuata nel corso dell'eserczio 2017 (cd. economie di impegno) su impegni pluriennali finanziati dal FPV  e imputati agli esercizi successivi al 2016</t>
  </si>
  <si>
    <t>Quota del fondo pluriennale vincolato al 31 dicembre dell'esercizio 2016 rinviata all'esercizio 2018 e successivi</t>
  </si>
  <si>
    <t>Spese impegnate nell'esercizio 2017 con imputazione all'esercizio 2018 e coperte dal fondo pluriennale vincolato</t>
  </si>
  <si>
    <t>Spese impegnate nell'esercizio 2017 con imputazione all'esercizio 2019 e coperte dal fondo pluriennale vincolato</t>
  </si>
  <si>
    <t>Spese impegnate nell'esercizio 2017 con imputazione a esercizi successivi a quelli considerati nel bilancio pluriennale e coperte dal fondo pluriennale vincolato</t>
  </si>
  <si>
    <t>Fondo pluriennale vincolato al 31 dicembre dell'esercizio 2017</t>
  </si>
  <si>
    <t>COMPOSIZIONE PER MISSIONI E PROGRAMMI DEL FONDO PLURIENNALE VINCOLATO DELL'ESERCIZIO 2018</t>
  </si>
  <si>
    <t>Fondo pluriennale vincolato al 
31 dicembre 2017</t>
  </si>
  <si>
    <t>Spese impegnate negli esercizi precedenti e imputate all'esercizio 2018 e coperte dal fondo pluriennale vincolato</t>
  </si>
  <si>
    <t>Riaccertamento degli impegni di cui alla lettera b) effettuata nel corso dell'eserczio 2018 (cd. economie di impegno)</t>
  </si>
  <si>
    <t>Riaccertamento degli impegni di cui alla lettera b) effettuata nel corso dell'eserczio 2018 (cd. economie di impegno) su impegni pluriennali finanziati dal FPV  e imputati agli esercizi successivi al 2017</t>
  </si>
  <si>
    <t>Quota del fondo pluriennale vincolato al 31 dicembre dell'esercizio 2017 rinviata all'esercizio 2019 e successivi</t>
  </si>
  <si>
    <t>Spese impegnate nell'esercizio 2018 con imputazione all'esercizio 2019 e coperte dal fondo pluriennale vincolato</t>
  </si>
  <si>
    <t>Spese impegnate nell'esercizio 2018 con imputazione all'esercizio 2020 e coperte dal fondo pluriennale vincolato</t>
  </si>
  <si>
    <t>Spese impegnate nell'esercizio 2018 con imputazione a esercizi successivi a quelli considerati nel bilancio pluriennale e coperte dal fondo pluriennale vincolato</t>
  </si>
  <si>
    <t>Fondo pluriennale vincolato al 31 dicembre dell'esercizio 2018</t>
  </si>
  <si>
    <t>COMPOSIZIONE PER MISSIONI E PROGRAMMI DEL FONDO PLURIENNALE VINCOLATO DELL'ESERCIZIO 2019</t>
  </si>
  <si>
    <t>Fondo pluriennale vincolato al 
31 dicembre 2018</t>
  </si>
  <si>
    <t>Spese impegnate negli esercizi precedenti e imputate all'esercizio 2019 e coperte dal fondo pluriennale vincolato</t>
  </si>
  <si>
    <t>Riaccertamento degli impegni di cui alla lettera b) effettuata nel corso dell'esercizio 2019 (cd. economie di impegno)</t>
  </si>
  <si>
    <t>Riaccertamento degli impegni di cui alla lettera b) effettuata nel corso dell'esercizio 2019 (cd. economie di impegno) su impegni pluriennali finanziati dal FPV  e imputati agli esercizi successivi al 2018</t>
  </si>
  <si>
    <t>Quota del fondo pluriennale vincolato al 31 dicembre dell'esercizio 2018 rinviata all'esercizio 2020 e successivi</t>
  </si>
  <si>
    <t>Spese impegnate nell'esercizio 2019 con imputazione all'esercizio 2020 e coperte dal fondo pluriennale vincolato</t>
  </si>
  <si>
    <t>Spese impegnate nell'esercizio 2019 con imputazione all'esercizio 2021 e coperte dal fondo pluriennale vincolato</t>
  </si>
  <si>
    <t>Spese impegnate nell'esercizio 2019 con imputazione a esercizi successivi a quelli considerati nel bilancio pluriennale e coperte dal fondo pluriennale vincolato</t>
  </si>
  <si>
    <t>Fondo pluriennale vincolato al 31 dicembre dell'esercizio 2019</t>
  </si>
  <si>
    <t>RESIDUI ATTIVI FORMATISI NELL'ESERCIZIO 2017
(a)</t>
  </si>
  <si>
    <t>RESIDUI ATTIVI DEGLI  ESERCIZI PRECEDENTI
(b)</t>
  </si>
  <si>
    <t>TOTALE RESIDUI ATTIVI
(c ) = (a) + (b)</t>
  </si>
  <si>
    <t>IMPORTO MINIMO DEL FONDO
(d)</t>
  </si>
  <si>
    <t xml:space="preserve">FONDO CREDITI DI DUBBIA ESIGIBILITA'
(e) </t>
  </si>
  <si>
    <t xml:space="preserve">% di accantonamento al fondo crediti di dubbia esigibilità
(f) = ( e) / (c) </t>
  </si>
  <si>
    <t>2017</t>
  </si>
  <si>
    <t>2016</t>
  </si>
  <si>
    <t/>
  </si>
  <si>
    <r>
      <rPr>
        <b/>
        <sz val="12"/>
        <rFont val="Calibri"/>
        <family val="0"/>
      </rPr>
      <t>E.2.00.00.00.000</t>
    </r>
  </si>
  <si>
    <r>
      <rPr>
        <b/>
        <sz val="12"/>
        <rFont val="Calibri"/>
        <family val="0"/>
      </rPr>
      <t>Trasferimenti correnti</t>
    </r>
  </si>
  <si>
    <r>
      <rPr>
        <b/>
        <sz val="11"/>
        <rFont val="Calibri"/>
        <family val="0"/>
      </rPr>
      <t>E.2.01.00.00.000</t>
    </r>
  </si>
  <si>
    <r>
      <rPr>
        <b/>
        <sz val="11"/>
        <rFont val="Calibri"/>
        <family val="0"/>
      </rPr>
      <t>Trasferimenti correnti</t>
    </r>
  </si>
  <si>
    <t>E.2.01.01.01.001</t>
  </si>
  <si>
    <t>2</t>
  </si>
  <si>
    <t>1</t>
  </si>
  <si>
    <t>Trasferimenti correnti da Ministeri</t>
  </si>
  <si>
    <t>E.2.01.01.02.001</t>
  </si>
  <si>
    <t>Trasferimenti correnti da Regioni e province autonome</t>
  </si>
  <si>
    <t>E.2.01.01.02.003</t>
  </si>
  <si>
    <t>Trasferimenti correnti da Comuni</t>
  </si>
  <si>
    <t>E.2.01.01.02.006</t>
  </si>
  <si>
    <t>Trasferimenti correnti da Comunit�� Montane</t>
  </si>
  <si>
    <t>E.2.01.01.02.009</t>
  </si>
  <si>
    <t>Trasferimenti correnti da Parchi nazionali e consorzi ed enti autonomi gestori di parchi e aree naturali protette</t>
  </si>
  <si>
    <t>E.2.01.03.02.999</t>
  </si>
  <si>
    <t>Altri trasferimenti correnti da altre imprese</t>
  </si>
  <si>
    <r>
      <rPr>
        <b/>
        <sz val="12"/>
        <rFont val="Calibri"/>
        <family val="0"/>
      </rPr>
      <t>E.3.00.00.00.000</t>
    </r>
  </si>
  <si>
    <r>
      <rPr>
        <b/>
        <sz val="12"/>
        <rFont val="Calibri"/>
        <family val="0"/>
      </rPr>
      <t>Entrate extratributarie</t>
    </r>
  </si>
  <si>
    <r>
      <rPr>
        <b/>
        <sz val="11"/>
        <rFont val="Calibri"/>
        <family val="0"/>
      </rPr>
      <t>E.3.01.00.00.000</t>
    </r>
  </si>
  <si>
    <r>
      <rPr>
        <b/>
        <sz val="11"/>
        <rFont val="Calibri"/>
        <family val="0"/>
      </rPr>
      <t>Vendita di beni e servizi e proventi derivanti dalla gestione dei beni</t>
    </r>
  </si>
  <si>
    <t>E.3.01.01.01.004</t>
  </si>
  <si>
    <t>Proventi da energia, acqua, gas e riscaldamento</t>
  </si>
  <si>
    <t>E.3.01.02.01.008</t>
  </si>
  <si>
    <t>Proventi da mense</t>
  </si>
  <si>
    <t>E.3.01.02.01.016</t>
  </si>
  <si>
    <t>Proventi da trasporto scolastico</t>
  </si>
  <si>
    <t>E.3.01.02.01.032</t>
  </si>
  <si>
    <t>Proventi da diritti di segreteria e rogito</t>
  </si>
  <si>
    <r>
      <rPr>
        <b/>
        <sz val="11"/>
        <rFont val="Calibri"/>
        <family val="0"/>
      </rPr>
      <t>E.3.02.00.00.000</t>
    </r>
  </si>
  <si>
    <r>
      <rPr>
        <b/>
        <sz val="11"/>
        <rFont val="Calibri"/>
        <family val="0"/>
      </rPr>
      <t>Proventi derivanti dall'attivit�� di controllo e repressione delle irregolarit�� e degli illeciti</t>
    </r>
  </si>
  <si>
    <t>E.3.02.02.01.001</t>
  </si>
  <si>
    <t>E.3.02.03.01.001</t>
  </si>
  <si>
    <r>
      <rPr>
        <b/>
        <sz val="11"/>
        <rFont val="Calibri"/>
        <family val="0"/>
      </rPr>
      <t>E.3.03.00.00.000</t>
    </r>
  </si>
  <si>
    <r>
      <rPr>
        <b/>
        <sz val="11"/>
        <rFont val="Calibri"/>
        <family val="0"/>
      </rPr>
      <t>Interessi attivi</t>
    </r>
  </si>
  <si>
    <t>E.3.03.03.04.001</t>
  </si>
  <si>
    <r>
      <rPr>
        <b/>
        <sz val="11"/>
        <rFont val="Calibri"/>
        <family val="0"/>
      </rPr>
      <t>E.3.04.00.00.000</t>
    </r>
  </si>
  <si>
    <r>
      <rPr>
        <b/>
        <sz val="11"/>
        <rFont val="Calibri"/>
        <family val="0"/>
      </rPr>
      <t>Altre entrate da redditi da capitale</t>
    </r>
  </si>
  <si>
    <t>E.3.04.03.01.001</t>
  </si>
  <si>
    <r>
      <rPr>
        <b/>
        <sz val="11"/>
        <rFont val="Calibri"/>
        <family val="0"/>
      </rPr>
      <t>E.3.05.00.00.000</t>
    </r>
  </si>
  <si>
    <r>
      <rPr>
        <b/>
        <sz val="11"/>
        <rFont val="Calibri"/>
        <family val="0"/>
      </rPr>
      <t>Rimborsi e altre entrate correnti</t>
    </r>
  </si>
  <si>
    <t>E.3.05.99.99.999</t>
  </si>
  <si>
    <r>
      <rPr>
        <b/>
        <sz val="12"/>
        <rFont val="Calibri"/>
        <family val="0"/>
      </rPr>
      <t>E.4.00.00.00.000</t>
    </r>
  </si>
  <si>
    <r>
      <rPr>
        <b/>
        <sz val="12"/>
        <rFont val="Calibri"/>
        <family val="0"/>
      </rPr>
      <t>Entrate in conto capitale</t>
    </r>
  </si>
  <si>
    <r>
      <rPr>
        <b/>
        <sz val="11"/>
        <rFont val="Calibri"/>
        <family val="0"/>
      </rPr>
      <t>E.4.02.00.00.000</t>
    </r>
  </si>
  <si>
    <r>
      <rPr>
        <b/>
        <sz val="11"/>
        <rFont val="Calibri"/>
        <family val="0"/>
      </rPr>
      <t>Contributi agli investimenti</t>
    </r>
  </si>
  <si>
    <t>E.4.02.01.02.001</t>
  </si>
  <si>
    <t>E.4.02.01.02.002</t>
  </si>
  <si>
    <t>E.4.02.01.02.003</t>
  </si>
  <si>
    <r>
      <rPr>
        <b/>
        <sz val="12"/>
        <rFont val="Calibri"/>
        <family val="0"/>
      </rPr>
      <t>E.6.00.00.00.000</t>
    </r>
  </si>
  <si>
    <r>
      <rPr>
        <b/>
        <sz val="12"/>
        <rFont val="Calibri"/>
        <family val="0"/>
      </rPr>
      <t>Accensione Prestiti</t>
    </r>
  </si>
  <si>
    <r>
      <rPr>
        <b/>
        <sz val="11"/>
        <rFont val="Calibri"/>
        <family val="0"/>
      </rPr>
      <t>E.6.03.00.00.000</t>
    </r>
  </si>
  <si>
    <r>
      <rPr>
        <b/>
        <sz val="11"/>
        <rFont val="Calibri"/>
        <family val="0"/>
      </rPr>
      <t>Accensione mutui e altri finanziamenti a medio lungo termine</t>
    </r>
  </si>
  <si>
    <t>E.6.03.01.04.003</t>
  </si>
  <si>
    <t>Accensione mutui e altri finanziamenti a medio lungo termine da Cassa Depositi e Prestiti - SPA</t>
  </si>
  <si>
    <r>
      <rPr>
        <b/>
        <sz val="12"/>
        <rFont val="Calibri"/>
        <family val="0"/>
      </rPr>
      <t>E.9.00.00.00.000</t>
    </r>
  </si>
  <si>
    <r>
      <rPr>
        <b/>
        <sz val="12"/>
        <rFont val="Calibri"/>
        <family val="0"/>
      </rPr>
      <t>Entrate per conto terzi e partite di giro</t>
    </r>
  </si>
  <si>
    <r>
      <rPr>
        <b/>
        <sz val="11"/>
        <rFont val="Calibri"/>
        <family val="0"/>
      </rPr>
      <t>E.9.01.00.00.000</t>
    </r>
  </si>
  <si>
    <r>
      <rPr>
        <b/>
        <sz val="11"/>
        <rFont val="Calibri"/>
        <family val="0"/>
      </rPr>
      <t>Entrate per partite di giro</t>
    </r>
  </si>
  <si>
    <t>E.9.01.01.01.001</t>
  </si>
  <si>
    <t>E.9.01.02.01.001</t>
  </si>
  <si>
    <t>E.9.01.02.02.001</t>
  </si>
  <si>
    <t>E.9.01.02.99.999</t>
  </si>
  <si>
    <t>E.9.01.03.01.001</t>
  </si>
  <si>
    <t>E.9.01.99.03.001</t>
  </si>
  <si>
    <t>E.9.01.99.99.999</t>
  </si>
  <si>
    <r>
      <rPr>
        <b/>
        <sz val="11"/>
        <rFont val="Calibri"/>
        <family val="0"/>
      </rPr>
      <t>E.9.02.00.00.000</t>
    </r>
  </si>
  <si>
    <r>
      <rPr>
        <b/>
        <sz val="11"/>
        <rFont val="Calibri"/>
        <family val="0"/>
      </rPr>
      <t>Entrate per conto terzi</t>
    </r>
  </si>
  <si>
    <t>E.9.02.01.02.001</t>
  </si>
  <si>
    <t>E.9.02.04.01.001</t>
  </si>
  <si>
    <r>
      <rPr>
        <b/>
        <sz val="12"/>
        <rFont val="Calibri"/>
        <family val="0"/>
      </rPr>
      <t>01</t>
    </r>
  </si>
  <si>
    <r>
      <rPr>
        <b/>
        <sz val="11"/>
        <rFont val="Calibri"/>
        <family val="0"/>
      </rPr>
      <t>01</t>
    </r>
  </si>
  <si>
    <t>U.1.03.01.02.000</t>
  </si>
  <si>
    <t>Altri beni di consumo</t>
  </si>
  <si>
    <t>U.1.03.02.01.000</t>
  </si>
  <si>
    <t>Organi e incarichi istituzionali dell'amministrazione</t>
  </si>
  <si>
    <t>U.1.03.02.99.000</t>
  </si>
  <si>
    <t>Altri servizi</t>
  </si>
  <si>
    <t>U.1.10.99.99.000</t>
  </si>
  <si>
    <t>Altre spese correnti n.a.c.</t>
  </si>
  <si>
    <r>
      <rPr>
        <b/>
        <sz val="11"/>
        <rFont val="Calibri"/>
        <family val="0"/>
      </rPr>
      <t>02</t>
    </r>
  </si>
  <si>
    <r>
      <rPr>
        <b/>
        <sz val="11"/>
        <rFont val="Calibri"/>
        <family val="0"/>
      </rPr>
      <t>Segreteria generale</t>
    </r>
  </si>
  <si>
    <t>U.1.03.02.04.000</t>
  </si>
  <si>
    <t>Acquisto di servizi per formazione e addestramento del personale dell'ente</t>
  </si>
  <si>
    <t>U.1.03.02.19.000</t>
  </si>
  <si>
    <t>Servizi informatici e di telecomunicazioni</t>
  </si>
  <si>
    <t>U.1.04.01.02.000</t>
  </si>
  <si>
    <t>Trasferimenti correnti a Amministrazioni Locali</t>
  </si>
  <si>
    <t>U.1.04.04.01.000</t>
  </si>
  <si>
    <t>Trasferimenti correnti a Istituzioni Sociali Private</t>
  </si>
  <si>
    <r>
      <rPr>
        <b/>
        <sz val="11"/>
        <rFont val="Calibri"/>
        <family val="0"/>
      </rPr>
      <t>03</t>
    </r>
  </si>
  <si>
    <r>
      <rPr>
        <b/>
        <sz val="11"/>
        <rFont val="Calibri"/>
        <family val="0"/>
      </rPr>
      <t>Gestione economica, finanziaria, programmazione e provveditorato</t>
    </r>
  </si>
  <si>
    <t>U.1.01.01.01.000</t>
  </si>
  <si>
    <t>Retribuzioni in denaro</t>
  </si>
  <si>
    <t>U.1.01.02.01.000</t>
  </si>
  <si>
    <t>Contributi sociali effettivi a carico dell'ente</t>
  </si>
  <si>
    <t>U.1.02.01.02.000</t>
  </si>
  <si>
    <t>U.1.02.01.99.000</t>
  </si>
  <si>
    <t>U.1.07.06.99.000</t>
  </si>
  <si>
    <t>Altri interessi passivi diversi</t>
  </si>
  <si>
    <r>
      <rPr>
        <b/>
        <sz val="11"/>
        <rFont val="Calibri"/>
        <family val="0"/>
      </rPr>
      <t>04</t>
    </r>
  </si>
  <si>
    <r>
      <rPr>
        <b/>
        <sz val="11"/>
        <rFont val="Calibri"/>
        <family val="0"/>
      </rPr>
      <t>Gestione delle entrate tributarie e servizi fiscali</t>
    </r>
  </si>
  <si>
    <t>U.1.03.02.09.000</t>
  </si>
  <si>
    <t>Manutenzione ordinaria e riparazioni</t>
  </si>
  <si>
    <r>
      <rPr>
        <b/>
        <sz val="11"/>
        <rFont val="Calibri"/>
        <family val="0"/>
      </rPr>
      <t>05</t>
    </r>
  </si>
  <si>
    <r>
      <rPr>
        <b/>
        <sz val="11"/>
        <rFont val="Calibri"/>
        <family val="0"/>
      </rPr>
      <t>Gestione dei beni demaniali e patrimoniali</t>
    </r>
  </si>
  <si>
    <t>U.1.02.01.12.000</t>
  </si>
  <si>
    <t>U.1.07.02.01.000</t>
  </si>
  <si>
    <t>Interessi passivi su titoli obbligazionari a medio-lungo termine in valuta domestica</t>
  </si>
  <si>
    <t>U.1.10.04.01.000</t>
  </si>
  <si>
    <t>Premi di assicurazione contro i danni</t>
  </si>
  <si>
    <t>U.2.02.01.07.000</t>
  </si>
  <si>
    <t>U.2.02.01.09.000</t>
  </si>
  <si>
    <t>U.2.05.02.01.000</t>
  </si>
  <si>
    <r>
      <rPr>
        <b/>
        <sz val="11"/>
        <rFont val="Calibri"/>
        <family val="0"/>
      </rPr>
      <t>06</t>
    </r>
  </si>
  <si>
    <r>
      <rPr>
        <b/>
        <sz val="11"/>
        <rFont val="Calibri"/>
        <family val="0"/>
      </rPr>
      <t>Ufficio tecnico</t>
    </r>
  </si>
  <si>
    <r>
      <rPr>
        <b/>
        <sz val="11"/>
        <rFont val="Calibri"/>
        <family val="0"/>
      </rPr>
      <t>07</t>
    </r>
  </si>
  <si>
    <r>
      <rPr>
        <b/>
        <sz val="11"/>
        <rFont val="Calibri"/>
        <family val="0"/>
      </rPr>
      <t>Elezioni e consultazioni popolari - Anagrafe e stato civile</t>
    </r>
  </si>
  <si>
    <r>
      <rPr>
        <b/>
        <sz val="11"/>
        <rFont val="Calibri"/>
        <family val="0"/>
      </rPr>
      <t>10</t>
    </r>
  </si>
  <si>
    <r>
      <rPr>
        <b/>
        <sz val="11"/>
        <rFont val="Calibri"/>
        <family val="0"/>
      </rPr>
      <t>Risorse umane</t>
    </r>
  </si>
  <si>
    <t>U.1.03.02.16.000</t>
  </si>
  <si>
    <t>Servizi amministrativi</t>
  </si>
  <si>
    <t>U.1.03.02.18.000</t>
  </si>
  <si>
    <t>Servizi sanitari</t>
  </si>
  <si>
    <t>U.1.10.02.01.000</t>
  </si>
  <si>
    <t>Fondo pluriennale vincolato</t>
  </si>
  <si>
    <r>
      <rPr>
        <b/>
        <sz val="11"/>
        <rFont val="Calibri"/>
        <family val="0"/>
      </rPr>
      <t>11</t>
    </r>
  </si>
  <si>
    <r>
      <rPr>
        <b/>
        <sz val="11"/>
        <rFont val="Calibri"/>
        <family val="0"/>
      </rPr>
      <t>Altri servizi generali</t>
    </r>
  </si>
  <si>
    <t>U.1.02.01.01.000</t>
  </si>
  <si>
    <t>Imposta regionale sulle attivit�� produttive (IRAP)</t>
  </si>
  <si>
    <t>U.1.03.02.05.000</t>
  </si>
  <si>
    <t>Utenze e canoni</t>
  </si>
  <si>
    <t>U.1.03.02.07.000</t>
  </si>
  <si>
    <t>U.1.03.02.11.000</t>
  </si>
  <si>
    <t>Prestazioni professionali e specialistiche</t>
  </si>
  <si>
    <t>U.1.03.02.14.000</t>
  </si>
  <si>
    <t>Servizi di ristorazione</t>
  </si>
  <si>
    <r>
      <rPr>
        <b/>
        <sz val="12"/>
        <rFont val="Calibri"/>
        <family val="0"/>
      </rPr>
      <t>03</t>
    </r>
  </si>
  <si>
    <r>
      <rPr>
        <b/>
        <sz val="12"/>
        <rFont val="Calibri"/>
        <family val="0"/>
      </rPr>
      <t>Ordine pubblico e sicurezza</t>
    </r>
  </si>
  <si>
    <r>
      <rPr>
        <b/>
        <sz val="11"/>
        <rFont val="Calibri"/>
        <family val="0"/>
      </rPr>
      <t>Polizia locale e amministrativa</t>
    </r>
  </si>
  <si>
    <t>U.1.02.01.09.000</t>
  </si>
  <si>
    <t>U.1.03.02.13.000</t>
  </si>
  <si>
    <t>Servizi ausiliari per il funzionamento dell'ente</t>
  </si>
  <si>
    <t>U.2.02.01.01.000</t>
  </si>
  <si>
    <r>
      <rPr>
        <b/>
        <sz val="12"/>
        <rFont val="Calibri"/>
        <family val="0"/>
      </rPr>
      <t>04</t>
    </r>
  </si>
  <si>
    <r>
      <rPr>
        <b/>
        <sz val="12"/>
        <rFont val="Calibri"/>
        <family val="0"/>
      </rPr>
      <t>Istruzione e diritto allo studio</t>
    </r>
  </si>
  <si>
    <r>
      <rPr>
        <b/>
        <sz val="11"/>
        <rFont val="Calibri"/>
        <family val="0"/>
      </rPr>
      <t>Altri ordini di istruzione non universitaria</t>
    </r>
  </si>
  <si>
    <t>U.1.04.01.01.000</t>
  </si>
  <si>
    <t>Trasferimenti correnti a Amministrazioni Centrali</t>
  </si>
  <si>
    <r>
      <rPr>
        <b/>
        <sz val="11"/>
        <rFont val="Calibri"/>
        <family val="0"/>
      </rPr>
      <t>Servizi ausiliari all'istruzione</t>
    </r>
  </si>
  <si>
    <t>U.1.03.02.15.000</t>
  </si>
  <si>
    <t>Contratti di servizio pubblico</t>
  </si>
  <si>
    <r>
      <rPr>
        <b/>
        <sz val="11"/>
        <rFont val="Calibri"/>
        <family val="0"/>
      </rPr>
      <t>Diritto allo studio</t>
    </r>
  </si>
  <si>
    <t>U.1.03.01.01.000</t>
  </si>
  <si>
    <t>Giornali, riviste e pubblicazioni</t>
  </si>
  <si>
    <t>U.2.02.01.03.000</t>
  </si>
  <si>
    <r>
      <rPr>
        <b/>
        <sz val="12"/>
        <rFont val="Calibri"/>
        <family val="0"/>
      </rPr>
      <t>05</t>
    </r>
  </si>
  <si>
    <r>
      <rPr>
        <b/>
        <sz val="12"/>
        <rFont val="Calibri"/>
        <family val="0"/>
      </rPr>
      <t>Tutela e valorizzazione dei beni e attivit�� culturali</t>
    </r>
  </si>
  <si>
    <r>
      <rPr>
        <b/>
        <sz val="11"/>
        <rFont val="Calibri"/>
        <family val="0"/>
      </rPr>
      <t>Valorizzazione dei beni di interesse storico</t>
    </r>
  </si>
  <si>
    <r>
      <rPr>
        <b/>
        <sz val="11"/>
        <rFont val="Calibri"/>
        <family val="0"/>
      </rPr>
      <t>Attivit�� culturali e interventi diversi nel settore culturale</t>
    </r>
  </si>
  <si>
    <t>U.1.03.02.02.000</t>
  </si>
  <si>
    <t>Organizzazione eventi, pubblicit�� e servizi per trasferta</t>
  </si>
  <si>
    <t>U.2.02.03.05.000</t>
  </si>
  <si>
    <t>Incarichi professionali per la realizzazione di investimenti</t>
  </si>
  <si>
    <r>
      <rPr>
        <b/>
        <sz val="12"/>
        <rFont val="Calibri"/>
        <family val="0"/>
      </rPr>
      <t>06</t>
    </r>
  </si>
  <si>
    <r>
      <rPr>
        <b/>
        <sz val="12"/>
        <rFont val="Calibri"/>
        <family val="0"/>
      </rPr>
      <t>Politiche giovanili, sport e tempo libero</t>
    </r>
  </si>
  <si>
    <r>
      <rPr>
        <b/>
        <sz val="11"/>
        <rFont val="Calibri"/>
        <family val="0"/>
      </rPr>
      <t>Sport e tempo libero</t>
    </r>
  </si>
  <si>
    <r>
      <rPr>
        <b/>
        <sz val="12"/>
        <rFont val="Calibri"/>
        <family val="0"/>
      </rPr>
      <t>07</t>
    </r>
  </si>
  <si>
    <r>
      <rPr>
        <b/>
        <sz val="12"/>
        <rFont val="Calibri"/>
        <family val="0"/>
      </rPr>
      <t>Turismo</t>
    </r>
  </si>
  <si>
    <r>
      <rPr>
        <b/>
        <sz val="11"/>
        <rFont val="Calibri"/>
        <family val="0"/>
      </rPr>
      <t>Sviluppo e valorizzazione del turismo</t>
    </r>
  </si>
  <si>
    <t>U.1.04.03.99.000</t>
  </si>
  <si>
    <t>Trasferimenti correnti a altre imprese</t>
  </si>
  <si>
    <t>U.2.02.01.99.000</t>
  </si>
  <si>
    <r>
      <rPr>
        <b/>
        <sz val="12"/>
        <rFont val="Calibri"/>
        <family val="0"/>
      </rPr>
      <t>08</t>
    </r>
  </si>
  <si>
    <r>
      <rPr>
        <b/>
        <sz val="12"/>
        <rFont val="Calibri"/>
        <family val="0"/>
      </rPr>
      <t>Assetto del territorio ed edilizia abitativa</t>
    </r>
  </si>
  <si>
    <r>
      <rPr>
        <b/>
        <sz val="11"/>
        <rFont val="Calibri"/>
        <family val="0"/>
      </rPr>
      <t>08</t>
    </r>
  </si>
  <si>
    <r>
      <rPr>
        <b/>
        <sz val="11"/>
        <rFont val="Calibri"/>
        <family val="0"/>
      </rPr>
      <t>Urbanistica e assetto del territorio</t>
    </r>
  </si>
  <si>
    <r>
      <rPr>
        <b/>
        <sz val="12"/>
        <rFont val="Calibri"/>
        <family val="0"/>
      </rPr>
      <t>09</t>
    </r>
  </si>
  <si>
    <r>
      <rPr>
        <b/>
        <sz val="12"/>
        <rFont val="Calibri"/>
        <family val="0"/>
      </rPr>
      <t>Sviluppo sostenibile e tutela del territorio e dell'ambiente</t>
    </r>
  </si>
  <si>
    <r>
      <rPr>
        <b/>
        <sz val="11"/>
        <rFont val="Calibri"/>
        <family val="0"/>
      </rPr>
      <t>09</t>
    </r>
  </si>
  <si>
    <r>
      <rPr>
        <b/>
        <sz val="11"/>
        <rFont val="Calibri"/>
        <family val="0"/>
      </rPr>
      <t>Rifiuti</t>
    </r>
  </si>
  <si>
    <r>
      <rPr>
        <b/>
        <sz val="11"/>
        <rFont val="Calibri"/>
        <family val="0"/>
      </rPr>
      <t>Servizio idrico integrato</t>
    </r>
  </si>
  <si>
    <r>
      <rPr>
        <b/>
        <sz val="11"/>
        <rFont val="Calibri"/>
        <family val="0"/>
      </rPr>
      <t>Aree protette, parchi naturali, protezione naturalistica e forestazione</t>
    </r>
  </si>
  <si>
    <r>
      <rPr>
        <b/>
        <sz val="11"/>
        <rFont val="Calibri"/>
        <family val="0"/>
      </rPr>
      <t>Sviluppo sostenibile territorio montano piccoli Comuni</t>
    </r>
  </si>
  <si>
    <t>U.1.04.01.04.000</t>
  </si>
  <si>
    <t>Trasferimenti correnti a organismi interni e/o unit�� locali della amministrazione</t>
  </si>
  <si>
    <r>
      <rPr>
        <b/>
        <sz val="12"/>
        <rFont val="Calibri"/>
        <family val="0"/>
      </rPr>
      <t>10</t>
    </r>
  </si>
  <si>
    <r>
      <rPr>
        <b/>
        <sz val="12"/>
        <rFont val="Calibri"/>
        <family val="0"/>
      </rPr>
      <t>Trasporti e diritto alla mobilit��</t>
    </r>
  </si>
  <si>
    <r>
      <rPr>
        <b/>
        <sz val="11"/>
        <rFont val="Calibri"/>
        <family val="0"/>
      </rPr>
      <t>Viabilit�� e infrastrutture stradali</t>
    </r>
  </si>
  <si>
    <t>U.1.07.05.04.000</t>
  </si>
  <si>
    <t>Interessi passivi su finanziamenti a medio lungo termine a Imprese</t>
  </si>
  <si>
    <t>U.2.02.03.06.000</t>
  </si>
  <si>
    <t>U.2.03.01.02.000</t>
  </si>
  <si>
    <t>Contributi agli investimenti a Amministrazioni Locali</t>
  </si>
  <si>
    <r>
      <rPr>
        <b/>
        <sz val="12"/>
        <rFont val="Calibri"/>
        <family val="0"/>
      </rPr>
      <t>11</t>
    </r>
  </si>
  <si>
    <r>
      <rPr>
        <b/>
        <sz val="12"/>
        <rFont val="Calibri"/>
        <family val="0"/>
      </rPr>
      <t>Soccorso civile</t>
    </r>
  </si>
  <si>
    <r>
      <rPr>
        <b/>
        <sz val="11"/>
        <rFont val="Calibri"/>
        <family val="0"/>
      </rPr>
      <t>Sistema di protezione civile</t>
    </r>
  </si>
  <si>
    <t>U.2.02.01.04.000</t>
  </si>
  <si>
    <r>
      <rPr>
        <b/>
        <sz val="12"/>
        <rFont val="Calibri"/>
        <family val="0"/>
      </rPr>
      <t>12</t>
    </r>
  </si>
  <si>
    <r>
      <rPr>
        <b/>
        <sz val="12"/>
        <rFont val="Calibri"/>
        <family val="0"/>
      </rPr>
      <t>Diritti sociali, politiche sociali e famiglia</t>
    </r>
  </si>
  <si>
    <r>
      <rPr>
        <b/>
        <sz val="11"/>
        <rFont val="Calibri"/>
        <family val="0"/>
      </rPr>
      <t>12</t>
    </r>
  </si>
  <si>
    <r>
      <rPr>
        <b/>
        <sz val="11"/>
        <rFont val="Calibri"/>
        <family val="0"/>
      </rPr>
      <t>Interventi per gli anziani</t>
    </r>
  </si>
  <si>
    <r>
      <rPr>
        <b/>
        <sz val="11"/>
        <rFont val="Calibri"/>
        <family val="0"/>
      </rPr>
      <t>Interventi per soggetti a rischio di esclusione sociale</t>
    </r>
  </si>
  <si>
    <t>U.1.03.02.12.000</t>
  </si>
  <si>
    <t>Lavoro flessibile, quota LSU e acquisto di servizi da agenzie di lavoro interinale</t>
  </si>
  <si>
    <r>
      <rPr>
        <b/>
        <sz val="11"/>
        <rFont val="Calibri"/>
        <family val="0"/>
      </rPr>
      <t>Interventi per le famiglie</t>
    </r>
  </si>
  <si>
    <t>U.2.02.01.05.000</t>
  </si>
  <si>
    <t>Attrezzature scientifiche e sanitarie</t>
  </si>
  <si>
    <r>
      <rPr>
        <b/>
        <sz val="11"/>
        <rFont val="Calibri"/>
        <family val="0"/>
      </rPr>
      <t>Programmazione e governo della rete dei servizi sociosanitari e sociali</t>
    </r>
  </si>
  <si>
    <r>
      <rPr>
        <b/>
        <sz val="12"/>
        <rFont val="Calibri"/>
        <family val="0"/>
      </rPr>
      <t>14</t>
    </r>
  </si>
  <si>
    <r>
      <rPr>
        <b/>
        <sz val="12"/>
        <rFont val="Calibri"/>
        <family val="0"/>
      </rPr>
      <t>Sviluppo economico e competitivit��</t>
    </r>
  </si>
  <si>
    <r>
      <rPr>
        <b/>
        <sz val="11"/>
        <rFont val="Calibri"/>
        <family val="0"/>
      </rPr>
      <t>14</t>
    </r>
  </si>
  <si>
    <r>
      <rPr>
        <b/>
        <sz val="11"/>
        <rFont val="Calibri"/>
        <family val="0"/>
      </rPr>
      <t>Commercio - reti distributive - tutela dei consumatori</t>
    </r>
  </si>
  <si>
    <t>U.2.04.23.03.000</t>
  </si>
  <si>
    <t>Altri trasferimenti in conto capitale n.a.c. a altre Imprese</t>
  </si>
  <si>
    <r>
      <rPr>
        <b/>
        <sz val="12"/>
        <rFont val="Calibri"/>
        <family val="0"/>
      </rPr>
      <t>20</t>
    </r>
  </si>
  <si>
    <r>
      <rPr>
        <b/>
        <sz val="12"/>
        <rFont val="Calibri"/>
        <family val="0"/>
      </rPr>
      <t>Fondi e accantonamenti</t>
    </r>
  </si>
  <si>
    <r>
      <rPr>
        <b/>
        <sz val="11"/>
        <rFont val="Calibri"/>
        <family val="0"/>
      </rPr>
      <t>20</t>
    </r>
  </si>
  <si>
    <r>
      <rPr>
        <b/>
        <sz val="11"/>
        <rFont val="Calibri"/>
        <family val="0"/>
      </rPr>
      <t>Fondo di riserva</t>
    </r>
  </si>
  <si>
    <t>U.1.10.01.01.000</t>
  </si>
  <si>
    <t>Fondo di riserva</t>
  </si>
  <si>
    <r>
      <rPr>
        <b/>
        <sz val="11"/>
        <rFont val="Calibri"/>
        <family val="0"/>
      </rPr>
      <t>Fondo crediti di dubbia esigibilit��</t>
    </r>
  </si>
  <si>
    <t>U.1.10.01.03.000</t>
  </si>
  <si>
    <r>
      <rPr>
        <b/>
        <sz val="12"/>
        <rFont val="Calibri"/>
        <family val="0"/>
      </rPr>
      <t>50</t>
    </r>
  </si>
  <si>
    <r>
      <rPr>
        <b/>
        <sz val="12"/>
        <rFont val="Calibri"/>
        <family val="0"/>
      </rPr>
      <t>Debito pubblico</t>
    </r>
  </si>
  <si>
    <r>
      <rPr>
        <b/>
        <sz val="11"/>
        <rFont val="Calibri"/>
        <family val="0"/>
      </rPr>
      <t>50</t>
    </r>
  </si>
  <si>
    <r>
      <rPr>
        <b/>
        <sz val="11"/>
        <rFont val="Calibri"/>
        <family val="0"/>
      </rPr>
      <t>Quota capitale ammortamento mutui e prestiti obbligazionari</t>
    </r>
  </si>
  <si>
    <t>U.4.03.01.01.000</t>
  </si>
  <si>
    <t>Rimborso Mutui e altri finanziamenti a medio lungo termine ad Amministrazioni Centrali</t>
  </si>
  <si>
    <r>
      <rPr>
        <b/>
        <sz val="12"/>
        <rFont val="Calibri"/>
        <family val="0"/>
      </rPr>
      <t>60</t>
    </r>
  </si>
  <si>
    <r>
      <rPr>
        <b/>
        <sz val="12"/>
        <rFont val="Calibri"/>
        <family val="0"/>
      </rPr>
      <t>Anticipazioni finanziarie</t>
    </r>
  </si>
  <si>
    <r>
      <rPr>
        <b/>
        <sz val="11"/>
        <rFont val="Calibri"/>
        <family val="0"/>
      </rPr>
      <t>60</t>
    </r>
  </si>
  <si>
    <r>
      <rPr>
        <b/>
        <sz val="11"/>
        <rFont val="Calibri"/>
        <family val="0"/>
      </rPr>
      <t>Restituzione anticipazione di tesoreria</t>
    </r>
  </si>
  <si>
    <t>U.5.01.01.01.000</t>
  </si>
  <si>
    <t>Chiusura Anticipazioni ricevute da istituto tesoriere/cassiere</t>
  </si>
  <si>
    <r>
      <rPr>
        <b/>
        <sz val="12"/>
        <rFont val="Calibri"/>
        <family val="0"/>
      </rPr>
      <t>99</t>
    </r>
  </si>
  <si>
    <r>
      <rPr>
        <b/>
        <sz val="12"/>
        <rFont val="Calibri"/>
        <family val="0"/>
      </rPr>
      <t>Servizi per conto terzi</t>
    </r>
  </si>
  <si>
    <r>
      <rPr>
        <b/>
        <sz val="11"/>
        <rFont val="Calibri"/>
        <family val="0"/>
      </rPr>
      <t>99</t>
    </r>
  </si>
  <si>
    <r>
      <rPr>
        <b/>
        <sz val="11"/>
        <rFont val="Calibri"/>
        <family val="0"/>
      </rPr>
      <t>Servizi per conto terzi e Partite di giro</t>
    </r>
  </si>
  <si>
    <t>U.7.01.01.01.000</t>
  </si>
  <si>
    <t>Versamento della ritenuta del 4% sui contributi pubblici</t>
  </si>
  <si>
    <t>U.7.01.01.99.000</t>
  </si>
  <si>
    <t>Versamento di altre ritenute n.a.c.</t>
  </si>
  <si>
    <t>U.7.01.02.01.000</t>
  </si>
  <si>
    <t>Versamenti di ritenute erariali su Redditi da lavoro dipendente riscosse per conto terzi</t>
  </si>
  <si>
    <t>U.7.01.02.02.000</t>
  </si>
  <si>
    <t>U.7.01.02.99.000</t>
  </si>
  <si>
    <t>Altri versamenti di ritenute al personale dipendente per conto di terzi</t>
  </si>
  <si>
    <t>U.7.01.03.01.000</t>
  </si>
  <si>
    <t>Versamenti di ritenute erariali su Redditi da lavoro autonomo per conto terzi</t>
  </si>
  <si>
    <t>U.7.01.99.03.000</t>
  </si>
  <si>
    <t>U.7.01.99.99.000</t>
  </si>
  <si>
    <t>U.7.02.01.02.000</t>
  </si>
  <si>
    <t>Acquisto di servizi per conto di terzi</t>
  </si>
  <si>
    <t>U.7.02.04.02.000</t>
  </si>
  <si>
    <t>Restituzione di depositi cauzionali o contrattuali di terzi</t>
  </si>
  <si>
    <r>
      <rPr>
        <b/>
        <sz val="12"/>
        <rFont val="Calibri"/>
        <family val="0"/>
      </rPr>
      <t>01</t>
    </r>
  </si>
  <si>
    <r>
      <rPr>
        <b/>
        <sz val="11"/>
        <rFont val="Calibri"/>
        <family val="0"/>
      </rPr>
      <t>01</t>
    </r>
  </si>
  <si>
    <t>U.1.03.01.02.999</t>
  </si>
  <si>
    <t>01.1</t>
  </si>
  <si>
    <t>8</t>
  </si>
  <si>
    <t>3</t>
  </si>
  <si>
    <t>Altri beni e materiali di consumo n.a.c.</t>
  </si>
  <si>
    <t>U.1.03.02.01.008</t>
  </si>
  <si>
    <t>Compensi agli organi istituzionali di revisione, di controllo ed altri incarichi istituzionali dell'amministrazione</t>
  </si>
  <si>
    <t>U.1.03.02.99.999</t>
  </si>
  <si>
    <t>Altri servizi diversi n.a.c.</t>
  </si>
  <si>
    <t>U.1.10.99.99.999</t>
  </si>
  <si>
    <r>
      <rPr>
        <b/>
        <sz val="11"/>
        <rFont val="Calibri"/>
        <family val="0"/>
      </rPr>
      <t>02</t>
    </r>
  </si>
  <si>
    <r>
      <rPr>
        <b/>
        <sz val="11"/>
        <rFont val="Calibri"/>
        <family val="0"/>
      </rPr>
      <t>Segreteria generale</t>
    </r>
  </si>
  <si>
    <t>U.1.03.02.19.001</t>
  </si>
  <si>
    <t>Gestione e manutenzione applicazioni</t>
  </si>
  <si>
    <t>U.1.04.01.02.003</t>
  </si>
  <si>
    <t>Trasferimenti correnti a Comuni</t>
  </si>
  <si>
    <t>U.1.04.04.01.001</t>
  </si>
  <si>
    <r>
      <rPr>
        <b/>
        <sz val="11"/>
        <rFont val="Calibri"/>
        <family val="0"/>
      </rPr>
      <t>03</t>
    </r>
  </si>
  <si>
    <r>
      <rPr>
        <b/>
        <sz val="11"/>
        <rFont val="Calibri"/>
        <family val="0"/>
      </rPr>
      <t>Gestione economica, finanziaria, programmazione e provveditorato</t>
    </r>
  </si>
  <si>
    <t>U.1.01.01.01.002</t>
  </si>
  <si>
    <t>01.3</t>
  </si>
  <si>
    <t>Voci stipendiali corrisposte al personale a tempo indeterminato</t>
  </si>
  <si>
    <t>U.1.01.01.01.006</t>
  </si>
  <si>
    <t>Voci stipendiali corrisposte al personale a tempo determinato</t>
  </si>
  <si>
    <t>U.1.01.02.01.001</t>
  </si>
  <si>
    <t>U.1.02.01.02.001</t>
  </si>
  <si>
    <t>U.1.02.01.99.999</t>
  </si>
  <si>
    <t>U.1.07.06.99.999</t>
  </si>
  <si>
    <t>Altri interessi passivi ad altri soggetti</t>
  </si>
  <si>
    <r>
      <rPr>
        <b/>
        <sz val="11"/>
        <rFont val="Calibri"/>
        <family val="0"/>
      </rPr>
      <t>04</t>
    </r>
  </si>
  <si>
    <r>
      <rPr>
        <b/>
        <sz val="11"/>
        <rFont val="Calibri"/>
        <family val="0"/>
      </rPr>
      <t>Gestione delle entrate tributarie e servizi fiscali</t>
    </r>
  </si>
  <si>
    <t>U.1.03.02.09.012</t>
  </si>
  <si>
    <t>Manutenzione ordinaria e riparazioni di terreni e beni materiali non prodotti</t>
  </si>
  <si>
    <r>
      <rPr>
        <b/>
        <sz val="11"/>
        <rFont val="Calibri"/>
        <family val="0"/>
      </rPr>
      <t>05</t>
    </r>
  </si>
  <si>
    <r>
      <rPr>
        <b/>
        <sz val="11"/>
        <rFont val="Calibri"/>
        <family val="0"/>
      </rPr>
      <t>Gestione dei beni demaniali e patrimoniali</t>
    </r>
  </si>
  <si>
    <t>U.1.02.01.12.001</t>
  </si>
  <si>
    <t>U.1.03.01.02.002</t>
  </si>
  <si>
    <t>Carburanti, combustibili e lubrificanti</t>
  </si>
  <si>
    <t>U.1.03.02.09.008</t>
  </si>
  <si>
    <t>Manutenzione ordinaria e riparazioni di beni immobili</t>
  </si>
  <si>
    <t>U.1.07.02.01.001</t>
  </si>
  <si>
    <t>U.1.10.04.01.003</t>
  </si>
  <si>
    <t>Premi di assicurazione per responsabilit�� civile verso terzi</t>
  </si>
  <si>
    <t>U.2.02.01.07.999</t>
  </si>
  <si>
    <t>U.2.02.01.09.002</t>
  </si>
  <si>
    <t>G17H14001460005</t>
  </si>
  <si>
    <t>U.2.05.02.01.001</t>
  </si>
  <si>
    <r>
      <rPr>
        <b/>
        <sz val="11"/>
        <rFont val="Calibri"/>
        <family val="0"/>
      </rPr>
      <t>06</t>
    </r>
  </si>
  <si>
    <r>
      <rPr>
        <b/>
        <sz val="11"/>
        <rFont val="Calibri"/>
        <family val="0"/>
      </rPr>
      <t>Ufficio tecnico</t>
    </r>
  </si>
  <si>
    <t>U.1.04.01.02.006</t>
  </si>
  <si>
    <t>Trasferimenti correnti a Comunit�� Montane</t>
  </si>
  <si>
    <r>
      <rPr>
        <b/>
        <sz val="11"/>
        <rFont val="Calibri"/>
        <family val="0"/>
      </rPr>
      <t>07</t>
    </r>
  </si>
  <si>
    <r>
      <rPr>
        <b/>
        <sz val="11"/>
        <rFont val="Calibri"/>
        <family val="0"/>
      </rPr>
      <t>Elezioni e consultazioni popolari - Anagrafe e stato civile</t>
    </r>
  </si>
  <si>
    <t>U.1.03.02.99.003</t>
  </si>
  <si>
    <t>Quote di associazioni</t>
  </si>
  <si>
    <r>
      <rPr>
        <b/>
        <sz val="11"/>
        <rFont val="Calibri"/>
        <family val="0"/>
      </rPr>
      <t>10</t>
    </r>
  </si>
  <si>
    <r>
      <rPr>
        <b/>
        <sz val="11"/>
        <rFont val="Calibri"/>
        <family val="0"/>
      </rPr>
      <t>Risorse umane</t>
    </r>
  </si>
  <si>
    <t>U.1.01.01.01.004</t>
  </si>
  <si>
    <t>Indennit�� ed altri compensi, esclusi i rimborsi spesa per missione, corrisposti al personale a tempo indeterminato</t>
  </si>
  <si>
    <t>U.1.03.02.16.999</t>
  </si>
  <si>
    <t>Altre spese per servizi amministrativi</t>
  </si>
  <si>
    <t>U.1.03.02.18.001</t>
  </si>
  <si>
    <t>Spese per accertamenti sanitari resi necessari dall'attivit�� lavorativa</t>
  </si>
  <si>
    <t>U.1.10.02.01.001</t>
  </si>
  <si>
    <r>
      <rPr>
        <b/>
        <sz val="11"/>
        <rFont val="Calibri"/>
        <family val="0"/>
      </rPr>
      <t>11</t>
    </r>
  </si>
  <si>
    <r>
      <rPr>
        <b/>
        <sz val="11"/>
        <rFont val="Calibri"/>
        <family val="0"/>
      </rPr>
      <t>Altri servizi generali</t>
    </r>
  </si>
  <si>
    <t>U.1.02.01.01.001</t>
  </si>
  <si>
    <t>U.1.03.01.02.001</t>
  </si>
  <si>
    <t>Carta, cancelleria e stampati</t>
  </si>
  <si>
    <t>U.1.03.02.04.999</t>
  </si>
  <si>
    <t>Acquisto di servizi per altre spese per formazione e addestramento n.a.c.</t>
  </si>
  <si>
    <t>U.1.03.02.05.001</t>
  </si>
  <si>
    <t>Telefonia fissa</t>
  </si>
  <si>
    <t>U.1.03.02.05.002</t>
  </si>
  <si>
    <t>Telefonia mobile</t>
  </si>
  <si>
    <t>U.1.03.02.07.004</t>
  </si>
  <si>
    <t>Noleggi di hardware</t>
  </si>
  <si>
    <t>U.1.03.02.11.999</t>
  </si>
  <si>
    <t>Altre prestazioni professionali e specialistiche n.a.c.</t>
  </si>
  <si>
    <t>U.1.03.02.14.002</t>
  </si>
  <si>
    <t>Servizio mense personale civile</t>
  </si>
  <si>
    <t>U.1.03.02.19.002</t>
  </si>
  <si>
    <t>Assistenza all'utente e formazione</t>
  </si>
  <si>
    <t>U.1.03.02.19.004</t>
  </si>
  <si>
    <t>Servizi di rete per trasmissione dati e VoIP e relativa manutenzione</t>
  </si>
  <si>
    <r>
      <rPr>
        <b/>
        <sz val="12"/>
        <rFont val="Calibri"/>
        <family val="0"/>
      </rPr>
      <t>03</t>
    </r>
  </si>
  <si>
    <r>
      <rPr>
        <b/>
        <sz val="12"/>
        <rFont val="Calibri"/>
        <family val="0"/>
      </rPr>
      <t>Ordine pubblico e sicurezza</t>
    </r>
  </si>
  <si>
    <r>
      <rPr>
        <b/>
        <sz val="11"/>
        <rFont val="Calibri"/>
        <family val="0"/>
      </rPr>
      <t>Polizia locale e amministrativa</t>
    </r>
  </si>
  <si>
    <t>03.1</t>
  </si>
  <si>
    <t>U.1.02.01.09.001</t>
  </si>
  <si>
    <t>U.1.03.01.02.004</t>
  </si>
  <si>
    <t>Vestiario</t>
  </si>
  <si>
    <t>U.1.03.02.05.003</t>
  </si>
  <si>
    <t>Accesso a banche dati e a pubblicazioni on line</t>
  </si>
  <si>
    <t>U.1.03.02.09.001</t>
  </si>
  <si>
    <t>Manutenzione ordinaria e riparazioni di mezzi di trasporto ad uso civile, di sicurezza e ordine pubblico</t>
  </si>
  <si>
    <t>U.1.03.02.13.001</t>
  </si>
  <si>
    <t>Servizi di sorveglianza, custodia e accoglienza</t>
  </si>
  <si>
    <t>U.2.02.01.01.001</t>
  </si>
  <si>
    <r>
      <rPr>
        <b/>
        <sz val="12"/>
        <rFont val="Calibri"/>
        <family val="0"/>
      </rPr>
      <t>04</t>
    </r>
  </si>
  <si>
    <r>
      <rPr>
        <b/>
        <sz val="12"/>
        <rFont val="Calibri"/>
        <family val="0"/>
      </rPr>
      <t>Istruzione e diritto allo studio</t>
    </r>
  </si>
  <si>
    <r>
      <rPr>
        <b/>
        <sz val="11"/>
        <rFont val="Calibri"/>
        <family val="0"/>
      </rPr>
      <t>Altri ordini di istruzione non universitaria</t>
    </r>
  </si>
  <si>
    <t>U.1.04.01.01.002</t>
  </si>
  <si>
    <t>09.1</t>
  </si>
  <si>
    <t>Trasferimenti correnti a Ministero dell'Istruzione - Istituzioni scolastiche</t>
  </si>
  <si>
    <r>
      <rPr>
        <b/>
        <sz val="11"/>
        <rFont val="Calibri"/>
        <family val="0"/>
      </rPr>
      <t>Servizi ausiliari all'istruzione</t>
    </r>
  </si>
  <si>
    <t>09.6</t>
  </si>
  <si>
    <t>U.1.03.02.15.002</t>
  </si>
  <si>
    <t>Contratti di servizio di trasporto scolastico</t>
  </si>
  <si>
    <t>U.1.03.02.15.006</t>
  </si>
  <si>
    <t>Contratti di servizio per le mense scolastiche</t>
  </si>
  <si>
    <r>
      <rPr>
        <b/>
        <sz val="11"/>
        <rFont val="Calibri"/>
        <family val="0"/>
      </rPr>
      <t>Diritto allo studio</t>
    </r>
  </si>
  <si>
    <t>U.1.03.01.01.002</t>
  </si>
  <si>
    <t>Pubblicazioni</t>
  </si>
  <si>
    <t>U.1.03.02.11.002</t>
  </si>
  <si>
    <t>Assistenza psicologica, sociale e religiosa</t>
  </si>
  <si>
    <t>U.2.02.01.03.999</t>
  </si>
  <si>
    <r>
      <rPr>
        <b/>
        <sz val="12"/>
        <rFont val="Calibri"/>
        <family val="0"/>
      </rPr>
      <t>05</t>
    </r>
  </si>
  <si>
    <r>
      <rPr>
        <b/>
        <sz val="12"/>
        <rFont val="Calibri"/>
        <family val="0"/>
      </rPr>
      <t>Tutela e valorizzazione dei beni e attivit�� culturali</t>
    </r>
  </si>
  <si>
    <r>
      <rPr>
        <b/>
        <sz val="11"/>
        <rFont val="Calibri"/>
        <family val="0"/>
      </rPr>
      <t>Attivit�� culturali e interventi diversi nel settore culturale</t>
    </r>
  </si>
  <si>
    <t>U.1.03.01.01.001</t>
  </si>
  <si>
    <t>08.2</t>
  </si>
  <si>
    <t>Giornali e riviste</t>
  </si>
  <si>
    <t>U.1.03.02.02.005</t>
  </si>
  <si>
    <t>Organizzazione e partecipazione a manifestazioni e convegni</t>
  </si>
  <si>
    <r>
      <rPr>
        <b/>
        <sz val="12"/>
        <rFont val="Calibri"/>
        <family val="0"/>
      </rPr>
      <t>06</t>
    </r>
  </si>
  <si>
    <r>
      <rPr>
        <b/>
        <sz val="12"/>
        <rFont val="Calibri"/>
        <family val="0"/>
      </rPr>
      <t>Politiche giovanili, sport e tempo libero</t>
    </r>
  </si>
  <si>
    <r>
      <rPr>
        <b/>
        <sz val="11"/>
        <rFont val="Calibri"/>
        <family val="0"/>
      </rPr>
      <t>Sport e tempo libero</t>
    </r>
  </si>
  <si>
    <t>08.1</t>
  </si>
  <si>
    <t>U.2.02.01.09.013</t>
  </si>
  <si>
    <r>
      <rPr>
        <b/>
        <sz val="12"/>
        <rFont val="Calibri"/>
        <family val="0"/>
      </rPr>
      <t>07</t>
    </r>
  </si>
  <si>
    <r>
      <rPr>
        <b/>
        <sz val="12"/>
        <rFont val="Calibri"/>
        <family val="0"/>
      </rPr>
      <t>Turismo</t>
    </r>
  </si>
  <si>
    <r>
      <rPr>
        <b/>
        <sz val="11"/>
        <rFont val="Calibri"/>
        <family val="0"/>
      </rPr>
      <t>Sviluppo e valorizzazione del turismo</t>
    </r>
  </si>
  <si>
    <t>04.7</t>
  </si>
  <si>
    <t>U.1.03.02.13.004</t>
  </si>
  <si>
    <t>Stampa e rilegatura</t>
  </si>
  <si>
    <t>U.1.03.02.15.001</t>
  </si>
  <si>
    <t>Contratti di servizio di trasporto pubblico</t>
  </si>
  <si>
    <t>U.1.04.03.99.999</t>
  </si>
  <si>
    <t>U.2.02.01.09.999</t>
  </si>
  <si>
    <t>U.2.02.01.99.999</t>
  </si>
  <si>
    <r>
      <rPr>
        <b/>
        <sz val="12"/>
        <rFont val="Calibri"/>
        <family val="0"/>
      </rPr>
      <t>08</t>
    </r>
  </si>
  <si>
    <r>
      <rPr>
        <b/>
        <sz val="12"/>
        <rFont val="Calibri"/>
        <family val="0"/>
      </rPr>
      <t>Assetto del territorio ed edilizia abitativa</t>
    </r>
  </si>
  <si>
    <r>
      <rPr>
        <b/>
        <sz val="11"/>
        <rFont val="Calibri"/>
        <family val="0"/>
      </rPr>
      <t>08</t>
    </r>
  </si>
  <si>
    <r>
      <rPr>
        <b/>
        <sz val="11"/>
        <rFont val="Calibri"/>
        <family val="0"/>
      </rPr>
      <t>Urbanistica e assetto del territorio</t>
    </r>
  </si>
  <si>
    <t>06.2</t>
  </si>
  <si>
    <r>
      <rPr>
        <b/>
        <sz val="12"/>
        <rFont val="Calibri"/>
        <family val="0"/>
      </rPr>
      <t>09</t>
    </r>
  </si>
  <si>
    <r>
      <rPr>
        <b/>
        <sz val="12"/>
        <rFont val="Calibri"/>
        <family val="0"/>
      </rPr>
      <t>Sviluppo sostenibile e tutela del territorio e dell'ambiente</t>
    </r>
  </si>
  <si>
    <r>
      <rPr>
        <b/>
        <sz val="11"/>
        <rFont val="Calibri"/>
        <family val="0"/>
      </rPr>
      <t>09</t>
    </r>
  </si>
  <si>
    <r>
      <rPr>
        <b/>
        <sz val="11"/>
        <rFont val="Calibri"/>
        <family val="0"/>
      </rPr>
      <t>Rifiuti</t>
    </r>
  </si>
  <si>
    <t>U.1.03.02.15.004</t>
  </si>
  <si>
    <t>05.1</t>
  </si>
  <si>
    <t>Contratti di servizio per la raccolta rifiuti</t>
  </si>
  <si>
    <t>G14E13000300004</t>
  </si>
  <si>
    <r>
      <rPr>
        <b/>
        <sz val="11"/>
        <rFont val="Calibri"/>
        <family val="0"/>
      </rPr>
      <t>Servizio idrico integrato</t>
    </r>
  </si>
  <si>
    <t>U.1.03.02.15.999</t>
  </si>
  <si>
    <t>05.2</t>
  </si>
  <si>
    <t>Altre spese per contratti di servizio pubblico</t>
  </si>
  <si>
    <r>
      <rPr>
        <b/>
        <sz val="11"/>
        <rFont val="Calibri"/>
        <family val="0"/>
      </rPr>
      <t>Aree protette, parchi naturali, protezione naturalistica e forestazione</t>
    </r>
  </si>
  <si>
    <t>U.1.04.01.02.018</t>
  </si>
  <si>
    <t>04.2</t>
  </si>
  <si>
    <t>Trasferimenti correnti a Consorzi di enti locali</t>
  </si>
  <si>
    <r>
      <rPr>
        <b/>
        <sz val="11"/>
        <rFont val="Calibri"/>
        <family val="0"/>
      </rPr>
      <t>Sviluppo sostenibile territorio montano piccoli Comuni</t>
    </r>
  </si>
  <si>
    <t>U.1.04.01.04.001</t>
  </si>
  <si>
    <t>05.4</t>
  </si>
  <si>
    <r>
      <rPr>
        <b/>
        <sz val="12"/>
        <rFont val="Calibri"/>
        <family val="0"/>
      </rPr>
      <t>10</t>
    </r>
  </si>
  <si>
    <r>
      <rPr>
        <b/>
        <sz val="12"/>
        <rFont val="Calibri"/>
        <family val="0"/>
      </rPr>
      <t>Trasporti e diritto alla mobilit��</t>
    </r>
  </si>
  <si>
    <r>
      <rPr>
        <b/>
        <sz val="11"/>
        <rFont val="Calibri"/>
        <family val="0"/>
      </rPr>
      <t>Viabilit�� e infrastrutture stradali</t>
    </r>
  </si>
  <si>
    <t>U.1.03.02.05.004</t>
  </si>
  <si>
    <t>04.5</t>
  </si>
  <si>
    <t>Energia elettrica</t>
  </si>
  <si>
    <t>06.4</t>
  </si>
  <si>
    <t>U.1.07.05.04.003</t>
  </si>
  <si>
    <t>Interessi passivi a Cassa Depositi e Prestiti SPA su mutui e altri finanziamenti a medio lungo termine</t>
  </si>
  <si>
    <t>U.2.02.03.06.999</t>
  </si>
  <si>
    <t>G84E16000600005</t>
  </si>
  <si>
    <t>U.2.03.01.02.003</t>
  </si>
  <si>
    <t>Contributi agli investimenti a Comuni</t>
  </si>
  <si>
    <r>
      <rPr>
        <b/>
        <sz val="12"/>
        <rFont val="Calibri"/>
        <family val="0"/>
      </rPr>
      <t>11</t>
    </r>
  </si>
  <si>
    <r>
      <rPr>
        <b/>
        <sz val="12"/>
        <rFont val="Calibri"/>
        <family val="0"/>
      </rPr>
      <t>Soccorso civile</t>
    </r>
  </si>
  <si>
    <r>
      <rPr>
        <b/>
        <sz val="11"/>
        <rFont val="Calibri"/>
        <family val="0"/>
      </rPr>
      <t>Sistema di protezione civile</t>
    </r>
  </si>
  <si>
    <t>03.2</t>
  </si>
  <si>
    <t>U.2.02.01.04.001</t>
  </si>
  <si>
    <r>
      <rPr>
        <b/>
        <sz val="12"/>
        <rFont val="Calibri"/>
        <family val="0"/>
      </rPr>
      <t>12</t>
    </r>
  </si>
  <si>
    <r>
      <rPr>
        <b/>
        <sz val="12"/>
        <rFont val="Calibri"/>
        <family val="0"/>
      </rPr>
      <t>Diritti sociali, politiche sociali e famiglia</t>
    </r>
  </si>
  <si>
    <r>
      <rPr>
        <b/>
        <sz val="11"/>
        <rFont val="Calibri"/>
        <family val="0"/>
      </rPr>
      <t>12</t>
    </r>
  </si>
  <si>
    <r>
      <rPr>
        <b/>
        <sz val="11"/>
        <rFont val="Calibri"/>
        <family val="0"/>
      </rPr>
      <t>Interventi per gli anziani</t>
    </r>
  </si>
  <si>
    <t>U.1.03.02.18.014</t>
  </si>
  <si>
    <t>10.2</t>
  </si>
  <si>
    <t>Acquisti di servizi socio sanitari a rilevanza sanitaria</t>
  </si>
  <si>
    <r>
      <rPr>
        <b/>
        <sz val="11"/>
        <rFont val="Calibri"/>
        <family val="0"/>
      </rPr>
      <t>Interventi per soggetti a rischio di esclusione sociale</t>
    </r>
  </si>
  <si>
    <t>10.7</t>
  </si>
  <si>
    <t>U.1.03.02.12.003</t>
  </si>
  <si>
    <t>Collaborazioni coordinate e a progetto</t>
  </si>
  <si>
    <t>U.1.04.01.01.999</t>
  </si>
  <si>
    <t>Trasferimenti correnti a altre Amministrazioni Centrali n.a.c.</t>
  </si>
  <si>
    <r>
      <rPr>
        <b/>
        <sz val="11"/>
        <rFont val="Calibri"/>
        <family val="0"/>
      </rPr>
      <t>Interventi per le famiglie</t>
    </r>
  </si>
  <si>
    <t>U.2.02.01.05.002</t>
  </si>
  <si>
    <t>10.4</t>
  </si>
  <si>
    <r>
      <rPr>
        <b/>
        <sz val="11"/>
        <rFont val="Calibri"/>
        <family val="0"/>
      </rPr>
      <t>Programmazione e governo della rete dei servizi sociosanitari e sociali</t>
    </r>
  </si>
  <si>
    <t>10.9</t>
  </si>
  <si>
    <t>U.1.03.02.15.009</t>
  </si>
  <si>
    <t>Contratti di servzio di assistenza sociale domiciliare</t>
  </si>
  <si>
    <t>U.1.04.01.02.015</t>
  </si>
  <si>
    <t>Trasferimenti correnti a altre Amministrazioni Locali produttrici di servizi sanitari</t>
  </si>
  <si>
    <r>
      <rPr>
        <b/>
        <sz val="12"/>
        <rFont val="Calibri"/>
        <family val="0"/>
      </rPr>
      <t>14</t>
    </r>
  </si>
  <si>
    <r>
      <rPr>
        <b/>
        <sz val="12"/>
        <rFont val="Calibri"/>
        <family val="0"/>
      </rPr>
      <t>Sviluppo economico e competitivit��</t>
    </r>
  </si>
  <si>
    <r>
      <rPr>
        <b/>
        <sz val="11"/>
        <rFont val="Calibri"/>
        <family val="0"/>
      </rPr>
      <t>14</t>
    </r>
  </si>
  <si>
    <r>
      <rPr>
        <b/>
        <sz val="11"/>
        <rFont val="Calibri"/>
        <family val="0"/>
      </rPr>
      <t>Commercio - reti distributive - tutela dei consumatori</t>
    </r>
  </si>
  <si>
    <t>U.1.07.05.04.999</t>
  </si>
  <si>
    <t>Interessi passivi a altre imprese su finanziamenti a medio lungo termine</t>
  </si>
  <si>
    <r>
      <rPr>
        <b/>
        <sz val="12"/>
        <rFont val="Calibri"/>
        <family val="0"/>
      </rPr>
      <t>50</t>
    </r>
  </si>
  <si>
    <r>
      <rPr>
        <b/>
        <sz val="12"/>
        <rFont val="Calibri"/>
        <family val="0"/>
      </rPr>
      <t>Debito pubblico</t>
    </r>
  </si>
  <si>
    <r>
      <rPr>
        <b/>
        <sz val="11"/>
        <rFont val="Calibri"/>
        <family val="0"/>
      </rPr>
      <t>50</t>
    </r>
  </si>
  <si>
    <r>
      <rPr>
        <b/>
        <sz val="11"/>
        <rFont val="Calibri"/>
        <family val="0"/>
      </rPr>
      <t>Quota capitale ammortamento mutui e prestiti obbligazionari</t>
    </r>
  </si>
  <si>
    <t>U.4.03.01.01.999</t>
  </si>
  <si>
    <t>01.7</t>
  </si>
  <si>
    <t>Rimborso mutui e altri finanziamenti a medio lungo termine a altre Amministrazioni Centrali n.a.c.</t>
  </si>
  <si>
    <r>
      <rPr>
        <b/>
        <sz val="12"/>
        <rFont val="Calibri"/>
        <family val="0"/>
      </rPr>
      <t>99</t>
    </r>
  </si>
  <si>
    <r>
      <rPr>
        <b/>
        <sz val="12"/>
        <rFont val="Calibri"/>
        <family val="0"/>
      </rPr>
      <t>Servizi per conto terzi</t>
    </r>
  </si>
  <si>
    <r>
      <rPr>
        <b/>
        <sz val="11"/>
        <rFont val="Calibri"/>
        <family val="0"/>
      </rPr>
      <t>99</t>
    </r>
  </si>
  <si>
    <r>
      <rPr>
        <b/>
        <sz val="11"/>
        <rFont val="Calibri"/>
        <family val="0"/>
      </rPr>
      <t>Servizi per conto terzi e Partite di giro</t>
    </r>
  </si>
  <si>
    <t>U.7.01.01.01.001</t>
  </si>
  <si>
    <t>U.7.01.02.01.001</t>
  </si>
  <si>
    <t>U.7.01.02.02.001</t>
  </si>
  <si>
    <t>U.7.01.02.99.999</t>
  </si>
  <si>
    <t>U.7.01.03.01.001</t>
  </si>
  <si>
    <t>U.7.01.99.03.001</t>
  </si>
  <si>
    <t>U.7.01.99.99.999</t>
  </si>
  <si>
    <t>U.7.02.01.02.001</t>
  </si>
  <si>
    <t>U.7.02.04.02.001</t>
  </si>
  <si>
    <r>
      <rPr>
        <b/>
        <sz val="12"/>
        <rFont val="Calibri"/>
        <family val="0"/>
      </rPr>
      <t>1</t>
    </r>
  </si>
  <si>
    <r>
      <rPr>
        <b/>
        <sz val="12"/>
        <rFont val="Calibri"/>
        <family val="0"/>
      </rPr>
      <t>Componenti positivi della gestione</t>
    </r>
  </si>
  <si>
    <r>
      <rPr>
        <b/>
        <sz val="11"/>
        <rFont val="Calibri"/>
        <family val="0"/>
      </rPr>
      <t>1.2</t>
    </r>
  </si>
  <si>
    <r>
      <rPr>
        <b/>
        <sz val="11"/>
        <rFont val="Calibri"/>
        <family val="0"/>
      </rPr>
      <t>Ricavi delle vendite e delle prestazioni e proventi da servizi pubblici</t>
    </r>
  </si>
  <si>
    <t>1.2.1.01.04.001</t>
  </si>
  <si>
    <t>Ricavi da energia, acqua, gas e riscaldamento</t>
  </si>
  <si>
    <t>1.2.2.01.08.001</t>
  </si>
  <si>
    <t>Ricavi da mense</t>
  </si>
  <si>
    <t>1.2.2.01.16.001</t>
  </si>
  <si>
    <t>Ricavi da trasporto scolastico</t>
  </si>
  <si>
    <t>1.2.2.01.32.001</t>
  </si>
  <si>
    <t>Diritti di segreteria e rogito</t>
  </si>
  <si>
    <r>
      <rPr>
        <b/>
        <sz val="11"/>
        <rFont val="Calibri"/>
        <family val="0"/>
      </rPr>
      <t>1.3</t>
    </r>
  </si>
  <si>
    <r>
      <rPr>
        <b/>
        <sz val="11"/>
        <rFont val="Calibri"/>
        <family val="0"/>
      </rPr>
      <t>Proventi da trasferimenti e contributi</t>
    </r>
  </si>
  <si>
    <t>1.3.1.01.01.001</t>
  </si>
  <si>
    <t>1.3.1.01.02.001</t>
  </si>
  <si>
    <t>1.3.1.01.02.003</t>
  </si>
  <si>
    <t>1.3.1.01.02.009</t>
  </si>
  <si>
    <t>1.3.1.03.99.999</t>
  </si>
  <si>
    <t>1.3.2.01.02.001</t>
  </si>
  <si>
    <t>1.3.2.01.02.002</t>
  </si>
  <si>
    <t>1.3.2.01.02.003</t>
  </si>
  <si>
    <r>
      <rPr>
        <b/>
        <sz val="11"/>
        <rFont val="Calibri"/>
        <family val="0"/>
      </rPr>
      <t>1.4</t>
    </r>
  </si>
  <si>
    <r>
      <rPr>
        <b/>
        <sz val="11"/>
        <rFont val="Calibri"/>
        <family val="0"/>
      </rPr>
      <t>Altri ricavi e proventi diversi</t>
    </r>
  </si>
  <si>
    <t>1.4.2.02.01.001</t>
  </si>
  <si>
    <t>Multe, ammende, sanzioni e oblazioni a carico delle famiglie</t>
  </si>
  <si>
    <t>1.4.2.03.01.001</t>
  </si>
  <si>
    <t>Multe, ammende, sanzioni e oblazioni a carico delle imprese</t>
  </si>
  <si>
    <t>1.4.9.99.01.001</t>
  </si>
  <si>
    <t>Altri proventi n.a.c.</t>
  </si>
  <si>
    <r>
      <rPr>
        <b/>
        <sz val="12"/>
        <rFont val="Calibri"/>
        <family val="0"/>
      </rPr>
      <t>2</t>
    </r>
  </si>
  <si>
    <r>
      <rPr>
        <b/>
        <sz val="12"/>
        <rFont val="Calibri"/>
        <family val="0"/>
      </rPr>
      <t>Componenti negativi della gestione</t>
    </r>
  </si>
  <si>
    <r>
      <rPr>
        <b/>
        <sz val="11"/>
        <rFont val="Calibri"/>
        <family val="0"/>
      </rPr>
      <t>2.1</t>
    </r>
  </si>
  <si>
    <r>
      <rPr>
        <b/>
        <sz val="11"/>
        <rFont val="Calibri"/>
        <family val="0"/>
      </rPr>
      <t>Costi della produzione</t>
    </r>
  </si>
  <si>
    <t>2.1.1.01.01.001</t>
  </si>
  <si>
    <t>2.1.1.01.01.002</t>
  </si>
  <si>
    <t>2.1.1.01.02.001</t>
  </si>
  <si>
    <t>2.1.1.01.02.002</t>
  </si>
  <si>
    <t>2.1.1.01.02.004</t>
  </si>
  <si>
    <t>2.1.1.01.02.999</t>
  </si>
  <si>
    <t>2.1.2.01.01.008</t>
  </si>
  <si>
    <t>2.1.2.01.02.005</t>
  </si>
  <si>
    <t>2.1.2.01.04.999</t>
  </si>
  <si>
    <t>Altre spese per formazione e addestramento n.a.c.</t>
  </si>
  <si>
    <t>2.1.2.01.05.001</t>
  </si>
  <si>
    <t>2.1.2.01.05.002</t>
  </si>
  <si>
    <t>2.1.2.01.05.003</t>
  </si>
  <si>
    <t>2.1.2.01.05.004</t>
  </si>
  <si>
    <t>2.1.2.01.07.001</t>
  </si>
  <si>
    <t>2.1.2.01.07.008</t>
  </si>
  <si>
    <t>2.1.2.01.07.012</t>
  </si>
  <si>
    <t>2.1.2.01.09.999</t>
  </si>
  <si>
    <t>2.1.2.01.10.003</t>
  </si>
  <si>
    <t>2.1.2.01.11.001</t>
  </si>
  <si>
    <t>Servizi di sorveglianza e custodia e accoglienza</t>
  </si>
  <si>
    <t>2.1.2.01.11.004</t>
  </si>
  <si>
    <t>2.1.2.01.12.002</t>
  </si>
  <si>
    <t>2.1.2.01.13.001</t>
  </si>
  <si>
    <t>2.1.2.01.13.002</t>
  </si>
  <si>
    <t>2.1.2.01.13.004</t>
  </si>
  <si>
    <t>2.1.2.01.13.006</t>
  </si>
  <si>
    <t>2.1.2.01.13.009</t>
  </si>
  <si>
    <t>Contratti di servizio di assistenza sociale domiciliare</t>
  </si>
  <si>
    <t>2.1.2.01.13.999</t>
  </si>
  <si>
    <t>Altri costi per contratti di servizio pubblico</t>
  </si>
  <si>
    <t>2.1.2.01.16.001</t>
  </si>
  <si>
    <t>2.1.2.01.16.004</t>
  </si>
  <si>
    <t>2.1.2.01.99.999</t>
  </si>
  <si>
    <t>2.1.2.02.01.001</t>
  </si>
  <si>
    <t>2.1.2.02.01.014</t>
  </si>
  <si>
    <t>2.1.3.01.04.001</t>
  </si>
  <si>
    <r>
      <rPr>
        <b/>
        <sz val="11"/>
        <rFont val="Calibri"/>
        <family val="0"/>
      </rPr>
      <t>2.3</t>
    </r>
  </si>
  <si>
    <r>
      <rPr>
        <b/>
        <sz val="11"/>
        <rFont val="Calibri"/>
        <family val="0"/>
      </rPr>
      <t>Costi per trasferimenti e contributi</t>
    </r>
  </si>
  <si>
    <t>2.3.1.01.01.002</t>
  </si>
  <si>
    <t>2.3.1.01.01.999</t>
  </si>
  <si>
    <t>2.3.1.01.02.003</t>
  </si>
  <si>
    <t>2.3.1.01.02.006</t>
  </si>
  <si>
    <t>2.3.1.01.02.015</t>
  </si>
  <si>
    <t>2.3.1.01.02.018</t>
  </si>
  <si>
    <t>2.3.1.01.04.001</t>
  </si>
  <si>
    <t>2.3.1.03.99.001</t>
  </si>
  <si>
    <t>Trasferimenti correnti a altre Imprese</t>
  </si>
  <si>
    <t>2.3.1.04.01.001</t>
  </si>
  <si>
    <r>
      <rPr>
        <b/>
        <sz val="12"/>
        <rFont val="Calibri"/>
        <family val="0"/>
      </rPr>
      <t>3</t>
    </r>
  </si>
  <si>
    <r>
      <rPr>
        <b/>
        <sz val="12"/>
        <rFont val="Calibri"/>
        <family val="0"/>
      </rPr>
      <t>Proventi e oneri finanziari</t>
    </r>
  </si>
  <si>
    <r>
      <rPr>
        <b/>
        <sz val="11"/>
        <rFont val="Calibri"/>
        <family val="0"/>
      </rPr>
      <t>3.2</t>
    </r>
  </si>
  <si>
    <r>
      <rPr>
        <b/>
        <sz val="11"/>
        <rFont val="Calibri"/>
        <family val="0"/>
      </rPr>
      <t>Proventi finanziari</t>
    </r>
  </si>
  <si>
    <t>3.2.3.05.01.001</t>
  </si>
  <si>
    <t>3.2.3.14.01.001</t>
  </si>
  <si>
    <t>Utili e avanzi distribuiti</t>
  </si>
  <si>
    <t>conto_ec.csv</t>
  </si>
  <si>
    <t>File non presente. Controllare se obbligatorio</t>
  </si>
  <si>
    <t>attivo.csv</t>
  </si>
  <si>
    <t>passivo.csv</t>
  </si>
  <si>
    <t>costi_mi.csv</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</si>
</sst>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_-"/>
    <numFmt numFmtId="165" formatCode="_-* #,##0_-;\-* #,##0_-;_-* \-_-;_-@_-"/>
    <numFmt numFmtId="166" formatCode="[$€-410]\ #,##0.00;[Red]\-[$€-410]\ #,##0.00"/>
    <numFmt numFmtId="167" formatCode="h:mm"/>
    <numFmt numFmtId="168" formatCode="#,##0.00_ ;\-#,##0.00\ "/>
    <numFmt numFmtId="169" formatCode="0.000"/>
    <numFmt numFmtId="170" formatCode="&quot;Sì&quot;;&quot;Sì&quot;;&quot;No&quot;"/>
    <numFmt numFmtId="171" formatCode="&quot;Vero&quot;;&quot;Vero&quot;;&quot;Falso&quot;"/>
    <numFmt numFmtId="172" formatCode="&quot;Attivo&quot;;&quot;Attivo&quot;;&quot;Disattivo&quot;"/>
    <numFmt numFmtId="173" formatCode="[$€-2]\ #.##000_);[Red]\([$€-2]\ #.##000\)"/>
  </numFmts>
  <fonts count="68">
    <font>
      <sz val="11"/>
      <color indexed="8"/>
      <name val="Calibri"/>
      <family val="2"/>
    </font>
    <font>
      <sz val="10"/>
      <name val="Arial"/>
      <family val="0"/>
    </font>
    <font>
      <sz val="8"/>
      <name val="Times New Roman"/>
      <family val="1"/>
    </font>
    <font>
      <b/>
      <sz val="11"/>
      <color indexed="8"/>
      <name val="Calibri"/>
      <family val="2"/>
    </font>
    <font>
      <sz val="10"/>
      <color indexed="8"/>
      <name val="Calibri"/>
      <family val="2"/>
    </font>
    <font>
      <b/>
      <sz val="10"/>
      <name val="Calibri"/>
      <family val="2"/>
    </font>
    <font>
      <b/>
      <i/>
      <sz val="10"/>
      <name val="Calibri"/>
      <family val="2"/>
    </font>
    <font>
      <sz val="10"/>
      <name val="Calibri"/>
      <family val="2"/>
    </font>
    <font>
      <b/>
      <sz val="10"/>
      <color indexed="8"/>
      <name val="Calibri"/>
      <family val="2"/>
    </font>
    <font>
      <b/>
      <sz val="16"/>
      <color indexed="8"/>
      <name val="Calibri"/>
      <family val="2"/>
    </font>
    <font>
      <sz val="11"/>
      <name val="Calibri"/>
      <family val="2"/>
    </font>
    <font>
      <b/>
      <sz val="11"/>
      <name val="Calibri"/>
      <family val="2"/>
    </font>
    <font>
      <i/>
      <sz val="11"/>
      <color indexed="8"/>
      <name val="Calibri"/>
      <family val="2"/>
    </font>
    <font>
      <i/>
      <sz val="11"/>
      <name val="Calibri"/>
      <family val="2"/>
    </font>
    <font>
      <b/>
      <sz val="16"/>
      <name val="Calibri"/>
      <family val="2"/>
    </font>
    <font>
      <sz val="9"/>
      <color indexed="8"/>
      <name val="Calibri"/>
      <family val="2"/>
    </font>
    <font>
      <sz val="9"/>
      <name val="Calibri"/>
      <family val="2"/>
    </font>
    <font>
      <b/>
      <sz val="9"/>
      <color indexed="8"/>
      <name val="Calibri"/>
      <family val="2"/>
    </font>
    <font>
      <b/>
      <sz val="12"/>
      <color indexed="8"/>
      <name val="Calibri"/>
      <family val="2"/>
    </font>
    <font>
      <b/>
      <i/>
      <sz val="11"/>
      <name val="Calibri"/>
      <family val="2"/>
    </font>
    <font>
      <b/>
      <sz val="13"/>
      <color indexed="8"/>
      <name val="Calibri"/>
      <family val="2"/>
    </font>
    <font>
      <i/>
      <sz val="9"/>
      <color indexed="8"/>
      <name val="Calibri"/>
      <family val="2"/>
    </font>
    <font>
      <strike/>
      <sz val="11"/>
      <name val="Calibri"/>
      <family val="2"/>
    </font>
    <font>
      <sz val="10"/>
      <color indexed="56"/>
      <name val="Calibri"/>
      <family val="2"/>
    </font>
    <font>
      <b/>
      <sz val="10"/>
      <name val="Arial"/>
      <family val="2"/>
    </font>
    <font>
      <b/>
      <u val="single"/>
      <sz val="11"/>
      <name val="Calibri"/>
      <family val="2"/>
    </font>
    <font>
      <i/>
      <u val="single"/>
      <sz val="11"/>
      <name val="Calibri"/>
      <family val="2"/>
    </font>
    <font>
      <b/>
      <sz val="13"/>
      <name val="Calibri"/>
      <family val="2"/>
    </font>
    <font>
      <b/>
      <u val="single"/>
      <sz val="13"/>
      <name val="Calibri"/>
      <family val="2"/>
    </font>
    <font>
      <i/>
      <sz val="13"/>
      <name val="Calibri"/>
      <family val="2"/>
    </font>
    <font>
      <sz val="13"/>
      <name val="Calibri"/>
      <family val="2"/>
    </font>
    <font>
      <b/>
      <sz val="9"/>
      <name val="Calibri"/>
      <family val="2"/>
    </font>
    <font>
      <b/>
      <sz val="12"/>
      <name val="Calibri"/>
      <family val="2"/>
    </font>
    <font>
      <u val="single"/>
      <sz val="11"/>
      <color indexed="8"/>
      <name val="Calibri"/>
      <family val="2"/>
    </font>
    <font>
      <u val="single"/>
      <sz val="13"/>
      <name val="Calibri"/>
      <family val="2"/>
    </font>
    <font>
      <b/>
      <sz val="14"/>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indexed="9"/>
        <bgColor indexed="64"/>
      </patternFill>
    </fill>
    <fill>
      <patternFill patternType="solid">
        <fgColor indexed="15"/>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indexed="8"/>
      </left>
      <right>
        <color indexed="63"/>
      </right>
      <top>
        <color indexed="63"/>
      </top>
      <bottom>
        <color indexed="63"/>
      </bottom>
    </border>
    <border>
      <left>
        <color indexed="63"/>
      </left>
      <right>
        <color indexed="63"/>
      </right>
      <top>
        <color indexed="63"/>
      </top>
      <bottom style="double">
        <color indexed="8"/>
      </bottom>
    </border>
    <border>
      <left style="double">
        <color indexed="8"/>
      </left>
      <right>
        <color indexed="63"/>
      </right>
      <top>
        <color indexed="63"/>
      </top>
      <bottom style="double">
        <color indexed="8"/>
      </bottom>
    </border>
    <border>
      <left>
        <color indexed="63"/>
      </left>
      <right>
        <color indexed="63"/>
      </right>
      <top style="double">
        <color indexed="8"/>
      </top>
      <bottom style="thin">
        <color indexed="8"/>
      </bottom>
    </border>
    <border>
      <left style="double">
        <color indexed="8"/>
      </left>
      <right style="double">
        <color indexed="8"/>
      </right>
      <top style="double">
        <color indexed="8"/>
      </top>
      <bottom style="thin">
        <color indexed="8"/>
      </bottom>
    </border>
    <border>
      <left style="double">
        <color indexed="8"/>
      </left>
      <right style="double">
        <color indexed="8"/>
      </right>
      <top>
        <color indexed="63"/>
      </top>
      <bottom style="double">
        <color indexed="8"/>
      </bottom>
    </border>
    <border>
      <left style="double">
        <color indexed="8"/>
      </left>
      <right style="thin">
        <color indexed="8"/>
      </right>
      <top>
        <color indexed="63"/>
      </top>
      <bottom>
        <color indexed="63"/>
      </bottom>
    </border>
    <border>
      <left style="thin">
        <color indexed="8"/>
      </left>
      <right>
        <color indexed="63"/>
      </right>
      <top>
        <color indexed="63"/>
      </top>
      <bottom>
        <color indexed="63"/>
      </bottom>
    </border>
    <border>
      <left style="double">
        <color indexed="8"/>
      </left>
      <right style="thin">
        <color indexed="8"/>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double">
        <color indexed="8"/>
      </right>
      <top style="double">
        <color indexed="8"/>
      </top>
      <bottom style="double">
        <color indexed="8"/>
      </bottom>
    </border>
    <border>
      <left style="thin">
        <color indexed="8"/>
      </left>
      <right style="thin">
        <color indexed="8"/>
      </right>
      <top>
        <color indexed="63"/>
      </top>
      <bottom>
        <color indexed="63"/>
      </bottom>
    </border>
    <border>
      <left style="thin">
        <color indexed="8"/>
      </left>
      <right style="double">
        <color indexed="8"/>
      </right>
      <top style="double">
        <color indexed="8"/>
      </top>
      <bottom>
        <color indexed="63"/>
      </bottom>
    </border>
    <border>
      <left style="double">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double">
        <color indexed="8"/>
      </right>
      <top>
        <color indexed="63"/>
      </top>
      <bottom>
        <color indexed="63"/>
      </bottom>
    </border>
    <border>
      <left style="thin">
        <color indexed="8"/>
      </left>
      <right style="thin">
        <color indexed="8"/>
      </right>
      <top>
        <color indexed="63"/>
      </top>
      <bottom style="double">
        <color indexed="8"/>
      </bottom>
    </border>
    <border>
      <left style="thin">
        <color indexed="8"/>
      </left>
      <right style="double">
        <color indexed="8"/>
      </right>
      <top>
        <color indexed="63"/>
      </top>
      <bottom style="double">
        <color indexed="8"/>
      </bottom>
    </border>
    <border>
      <left>
        <color indexed="63"/>
      </left>
      <right style="thin">
        <color indexed="8"/>
      </right>
      <top>
        <color indexed="63"/>
      </top>
      <bottom>
        <color indexed="63"/>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medium">
        <color indexed="8"/>
      </left>
      <right style="medium">
        <color indexed="8"/>
      </right>
      <top style="medium">
        <color indexed="8"/>
      </top>
      <bottom style="medium">
        <color indexed="8"/>
      </bottom>
    </border>
    <border>
      <left style="medium">
        <color indexed="8"/>
      </left>
      <right style="double">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color indexed="63"/>
      </left>
      <right style="thin">
        <color indexed="8"/>
      </right>
      <top>
        <color indexed="63"/>
      </top>
      <bottom style="double">
        <color indexed="8"/>
      </bottom>
    </border>
    <border>
      <left style="medium">
        <color indexed="8"/>
      </left>
      <right style="medium">
        <color indexed="8"/>
      </right>
      <top style="medium">
        <color indexed="8"/>
      </top>
      <bottom style="double">
        <color indexed="8"/>
      </bottom>
    </border>
    <border>
      <left style="medium">
        <color indexed="8"/>
      </left>
      <right style="double">
        <color indexed="8"/>
      </right>
      <top style="medium">
        <color indexed="8"/>
      </top>
      <bottom style="double">
        <color indexed="8"/>
      </bottom>
    </border>
    <border>
      <left style="thin">
        <color indexed="8"/>
      </left>
      <right style="double">
        <color indexed="8"/>
      </right>
      <top>
        <color indexed="63"/>
      </top>
      <bottom style="thin">
        <color indexed="8"/>
      </bottom>
    </border>
    <border>
      <left style="double">
        <color indexed="8"/>
      </left>
      <right style="thin">
        <color indexed="8"/>
      </right>
      <top style="medium">
        <color indexed="8"/>
      </top>
      <bottom style="medium">
        <color indexed="8"/>
      </bottom>
    </border>
    <border>
      <left style="double">
        <color indexed="8"/>
      </left>
      <right style="thin">
        <color indexed="8"/>
      </right>
      <top style="thin">
        <color indexed="8"/>
      </top>
      <bottom style="thin">
        <color indexed="8"/>
      </bottom>
    </border>
    <border>
      <left style="double">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double">
        <color indexed="8"/>
      </right>
      <top style="medium">
        <color indexed="8"/>
      </top>
      <bottom style="medium">
        <color indexed="8"/>
      </bottom>
    </border>
    <border>
      <left style="double">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color indexed="63"/>
      </left>
      <right style="double">
        <color indexed="8"/>
      </right>
      <top style="double">
        <color indexed="8"/>
      </top>
      <bottom>
        <color indexed="63"/>
      </bottom>
    </border>
    <border>
      <left>
        <color indexed="63"/>
      </left>
      <right style="double">
        <color indexed="8"/>
      </right>
      <top style="medium">
        <color indexed="8"/>
      </top>
      <bottom style="medium">
        <color indexed="8"/>
      </bottom>
    </border>
    <border>
      <left style="double">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medium">
        <color indexed="8"/>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color indexed="63"/>
      </top>
      <bottom>
        <color indexed="63"/>
      </bottom>
    </border>
    <border>
      <left style="medium">
        <color indexed="8"/>
      </left>
      <right style="medium">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double">
        <color indexed="8"/>
      </right>
      <top>
        <color indexed="63"/>
      </top>
      <bottom>
        <color indexed="63"/>
      </bottom>
    </border>
    <border>
      <left>
        <color indexed="63"/>
      </left>
      <right style="double">
        <color indexed="8"/>
      </right>
      <top>
        <color indexed="63"/>
      </top>
      <bottom style="double">
        <color indexed="8"/>
      </bottom>
    </border>
    <border>
      <left style="thin">
        <color indexed="8"/>
      </left>
      <right>
        <color indexed="63"/>
      </right>
      <top style="thin">
        <color indexed="8"/>
      </top>
      <bottom>
        <color indexed="63"/>
      </bottom>
    </border>
    <border>
      <left>
        <color indexed="63"/>
      </left>
      <right style="medium">
        <color indexed="8"/>
      </right>
      <top style="double">
        <color indexed="8"/>
      </top>
      <bottom style="double">
        <color indexed="8"/>
      </bottom>
    </border>
    <border>
      <left style="medium">
        <color indexed="8"/>
      </left>
      <right style="medium">
        <color indexed="8"/>
      </right>
      <top style="double">
        <color indexed="8"/>
      </top>
      <bottom style="double">
        <color indexed="8"/>
      </bottom>
    </border>
    <border>
      <left style="medium">
        <color indexed="8"/>
      </left>
      <right style="double">
        <color indexed="8"/>
      </right>
      <top style="double">
        <color indexed="8"/>
      </top>
      <bottom style="double">
        <color indexed="8"/>
      </bottom>
    </border>
    <border>
      <left style="double">
        <color indexed="8"/>
      </left>
      <right>
        <color indexed="63"/>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style="medium">
        <color indexed="8"/>
      </left>
      <right style="thin">
        <color indexed="8"/>
      </right>
      <top style="double">
        <color indexed="8"/>
      </top>
      <bottom style="double">
        <color indexed="8"/>
      </bottom>
    </border>
    <border>
      <left style="thin">
        <color indexed="8"/>
      </left>
      <right style="medium">
        <color indexed="8"/>
      </right>
      <top style="double">
        <color indexed="8"/>
      </top>
      <bottom style="double">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0" borderId="2" applyNumberFormat="0" applyFill="0" applyAlignment="0" applyProtection="0"/>
    <xf numFmtId="0" fontId="55" fillId="21" borderId="3" applyNumberFormat="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164" fontId="0" fillId="0" borderId="0" applyFill="0" applyBorder="0" applyAlignment="0" applyProtection="0"/>
    <xf numFmtId="0" fontId="56" fillId="28" borderId="1" applyNumberFormat="0" applyAlignment="0" applyProtection="0"/>
    <xf numFmtId="43" fontId="1" fillId="0" borderId="0" applyFill="0" applyBorder="0" applyAlignment="0" applyProtection="0"/>
    <xf numFmtId="41" fontId="1" fillId="0" borderId="0" applyFill="0" applyBorder="0" applyAlignment="0" applyProtection="0"/>
    <xf numFmtId="165" fontId="0" fillId="0" borderId="0" applyFill="0" applyBorder="0" applyAlignment="0" applyProtection="0"/>
    <xf numFmtId="0" fontId="57" fillId="29" borderId="0" applyNumberFormat="0" applyBorder="0" applyAlignment="0" applyProtection="0"/>
    <xf numFmtId="0" fontId="2" fillId="0" borderId="0">
      <alignment/>
      <protection/>
    </xf>
    <xf numFmtId="0" fontId="1" fillId="0" borderId="0">
      <alignment/>
      <protection/>
    </xf>
    <xf numFmtId="0" fontId="1" fillId="0" borderId="0">
      <alignment/>
      <protection/>
    </xf>
    <xf numFmtId="0" fontId="0" fillId="30" borderId="4" applyNumberFormat="0" applyFont="0" applyAlignment="0" applyProtection="0"/>
    <xf numFmtId="0" fontId="58" fillId="20" borderId="5" applyNumberFormat="0" applyAlignment="0" applyProtection="0"/>
    <xf numFmtId="9" fontId="1" fillId="0" borderId="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491">
    <xf numFmtId="0" fontId="0" fillId="0" borderId="0" xfId="0" applyAlignment="1">
      <alignment/>
    </xf>
    <xf numFmtId="0" fontId="0" fillId="0" borderId="0" xfId="0" applyAlignment="1" applyProtection="1">
      <alignment/>
      <protection/>
    </xf>
    <xf numFmtId="166" fontId="5" fillId="0" borderId="0" xfId="0" applyNumberFormat="1" applyFont="1" applyFill="1" applyBorder="1" applyAlignment="1" applyProtection="1">
      <alignment horizontal="right" vertical="center" wrapText="1"/>
      <protection locked="0"/>
    </xf>
    <xf numFmtId="0" fontId="0" fillId="0" borderId="0" xfId="0" applyAlignment="1" applyProtection="1">
      <alignment/>
      <protection locked="0"/>
    </xf>
    <xf numFmtId="0" fontId="5" fillId="0" borderId="0" xfId="0" applyFont="1" applyFill="1" applyBorder="1" applyAlignment="1" applyProtection="1">
      <alignment horizontal="left" wrapText="1"/>
      <protection locked="0"/>
    </xf>
    <xf numFmtId="0" fontId="5" fillId="0" borderId="10" xfId="0" applyFont="1" applyFill="1" applyBorder="1" applyAlignment="1" applyProtection="1">
      <alignment horizontal="center" wrapText="1"/>
      <protection/>
    </xf>
    <xf numFmtId="0" fontId="5" fillId="0" borderId="10" xfId="0" applyFont="1" applyFill="1" applyBorder="1" applyAlignment="1" applyProtection="1">
      <alignment horizontal="center" wrapText="1"/>
      <protection locked="0"/>
    </xf>
    <xf numFmtId="166" fontId="7" fillId="0" borderId="0" xfId="0" applyNumberFormat="1" applyFont="1" applyFill="1" applyBorder="1" applyAlignment="1" applyProtection="1">
      <alignment horizontal="right" wrapText="1"/>
      <protection locked="0"/>
    </xf>
    <xf numFmtId="166" fontId="7" fillId="0" borderId="0" xfId="0" applyNumberFormat="1" applyFont="1" applyFill="1" applyBorder="1" applyAlignment="1" applyProtection="1">
      <alignment horizontal="right"/>
      <protection locked="0"/>
    </xf>
    <xf numFmtId="166" fontId="7" fillId="0" borderId="11" xfId="0" applyNumberFormat="1" applyFont="1" applyFill="1" applyBorder="1" applyAlignment="1" applyProtection="1">
      <alignment horizontal="right" wrapText="1"/>
      <protection locked="0"/>
    </xf>
    <xf numFmtId="2" fontId="5" fillId="0" borderId="0" xfId="0" applyNumberFormat="1"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xf>
    <xf numFmtId="0" fontId="7" fillId="0" borderId="0" xfId="0" applyFont="1" applyFill="1" applyBorder="1" applyAlignment="1" applyProtection="1">
      <alignment/>
      <protection locked="0"/>
    </xf>
    <xf numFmtId="0" fontId="5" fillId="0" borderId="12" xfId="0" applyFont="1" applyFill="1" applyBorder="1" applyAlignment="1" applyProtection="1">
      <alignment horizontal="center" wrapText="1"/>
      <protection locked="0"/>
    </xf>
    <xf numFmtId="166" fontId="5" fillId="0" borderId="0" xfId="0" applyNumberFormat="1" applyFont="1" applyFill="1" applyBorder="1" applyAlignment="1" applyProtection="1">
      <alignment horizontal="right" wrapText="1"/>
      <protection locked="0"/>
    </xf>
    <xf numFmtId="166" fontId="6" fillId="0" borderId="0" xfId="0" applyNumberFormat="1" applyFont="1" applyFill="1" applyBorder="1" applyAlignment="1" applyProtection="1">
      <alignment horizontal="right" wrapText="1"/>
      <protection/>
    </xf>
    <xf numFmtId="0" fontId="7" fillId="0" borderId="10" xfId="0" applyFont="1" applyFill="1" applyBorder="1" applyAlignment="1" applyProtection="1">
      <alignment horizontal="center"/>
      <protection/>
    </xf>
    <xf numFmtId="166" fontId="5" fillId="0" borderId="11" xfId="0" applyNumberFormat="1" applyFont="1" applyFill="1" applyBorder="1" applyAlignment="1" applyProtection="1">
      <alignment horizontal="right" wrapText="1"/>
      <protection/>
    </xf>
    <xf numFmtId="0" fontId="0" fillId="0" borderId="0" xfId="0" applyFill="1" applyAlignment="1" applyProtection="1">
      <alignment/>
      <protection locked="0"/>
    </xf>
    <xf numFmtId="0" fontId="0" fillId="0" borderId="0" xfId="0" applyFill="1" applyBorder="1" applyAlignment="1" applyProtection="1">
      <alignment/>
      <protection locked="0"/>
    </xf>
    <xf numFmtId="0" fontId="0" fillId="0" borderId="0" xfId="0" applyFill="1" applyAlignment="1">
      <alignment/>
    </xf>
    <xf numFmtId="0" fontId="14" fillId="0" borderId="0" xfId="0" applyFont="1" applyFill="1" applyBorder="1" applyAlignment="1">
      <alignment vertical="center"/>
    </xf>
    <xf numFmtId="0" fontId="0" fillId="0" borderId="0" xfId="0" applyAlignment="1">
      <alignment wrapText="1"/>
    </xf>
    <xf numFmtId="0" fontId="14" fillId="0" borderId="0" xfId="0"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3" fillId="0" borderId="13" xfId="0" applyFont="1" applyFill="1" applyBorder="1" applyAlignment="1" applyProtection="1">
      <alignment horizontal="center" vertical="center" wrapText="1"/>
      <protection locked="0"/>
    </xf>
    <xf numFmtId="0" fontId="0" fillId="0" borderId="0" xfId="0" applyFill="1" applyBorder="1" applyAlignment="1" applyProtection="1">
      <alignment/>
      <protection/>
    </xf>
    <xf numFmtId="0" fontId="0" fillId="0" borderId="0" xfId="0" applyFill="1" applyBorder="1" applyAlignment="1" applyProtection="1">
      <alignment/>
      <protection locked="0"/>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0" xfId="0" applyFill="1" applyBorder="1" applyAlignment="1" applyProtection="1">
      <alignment horizontal="left" wrapText="1"/>
      <protection locked="0"/>
    </xf>
    <xf numFmtId="0" fontId="3" fillId="0" borderId="14"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xf>
    <xf numFmtId="0" fontId="21" fillId="0" borderId="15" xfId="0" applyFont="1" applyFill="1" applyBorder="1" applyAlignment="1" applyProtection="1">
      <alignment horizontal="center" vertical="center" wrapText="1"/>
      <protection locked="0"/>
    </xf>
    <xf numFmtId="0" fontId="21" fillId="0" borderId="11" xfId="0" applyFont="1" applyFill="1" applyBorder="1" applyAlignment="1" applyProtection="1">
      <alignment horizontal="center" vertical="center" wrapText="1"/>
      <protection locked="0"/>
    </xf>
    <xf numFmtId="0" fontId="21" fillId="0" borderId="15" xfId="0" applyFont="1" applyFill="1" applyBorder="1" applyAlignment="1" applyProtection="1">
      <alignment horizontal="center" vertical="center" wrapText="1"/>
      <protection/>
    </xf>
    <xf numFmtId="0" fontId="19" fillId="0" borderId="16" xfId="0" applyFont="1" applyFill="1" applyBorder="1" applyAlignment="1" applyProtection="1">
      <alignment horizontal="center"/>
      <protection/>
    </xf>
    <xf numFmtId="0" fontId="19" fillId="0" borderId="17" xfId="0" applyFont="1" applyFill="1" applyBorder="1" applyAlignment="1" applyProtection="1">
      <alignment horizontal="left" wrapText="1"/>
      <protection locked="0"/>
    </xf>
    <xf numFmtId="166" fontId="0" fillId="0" borderId="18" xfId="0" applyNumberFormat="1" applyFill="1" applyBorder="1" applyAlignment="1" applyProtection="1">
      <alignment horizontal="right"/>
      <protection locked="0"/>
    </xf>
    <xf numFmtId="166" fontId="0" fillId="0" borderId="18" xfId="0" applyNumberFormat="1" applyFill="1" applyBorder="1" applyAlignment="1" applyProtection="1">
      <alignment horizontal="right"/>
      <protection/>
    </xf>
    <xf numFmtId="166" fontId="0" fillId="0" borderId="19" xfId="0" applyNumberFormat="1" applyFill="1" applyBorder="1" applyAlignment="1" applyProtection="1">
      <alignment horizontal="right"/>
      <protection/>
    </xf>
    <xf numFmtId="0" fontId="10" fillId="0" borderId="17" xfId="0" applyFont="1" applyFill="1" applyBorder="1" applyAlignment="1" applyProtection="1">
      <alignment horizontal="left" wrapText="1"/>
      <protection locked="0"/>
    </xf>
    <xf numFmtId="166" fontId="0" fillId="0" borderId="16" xfId="0" applyNumberFormat="1" applyFill="1" applyBorder="1" applyAlignment="1" applyProtection="1">
      <alignment horizontal="right"/>
      <protection locked="0"/>
    </xf>
    <xf numFmtId="166" fontId="0" fillId="0" borderId="16" xfId="0" applyNumberFormat="1" applyFill="1" applyBorder="1" applyAlignment="1" applyProtection="1">
      <alignment horizontal="right"/>
      <protection/>
    </xf>
    <xf numFmtId="166" fontId="0" fillId="0" borderId="20" xfId="0" applyNumberFormat="1" applyFill="1" applyBorder="1" applyAlignment="1" applyProtection="1">
      <alignment horizontal="right"/>
      <protection/>
    </xf>
    <xf numFmtId="0" fontId="11" fillId="0" borderId="21" xfId="0" applyFont="1" applyFill="1" applyBorder="1" applyAlignment="1" applyProtection="1">
      <alignment horizontal="center"/>
      <protection/>
    </xf>
    <xf numFmtId="0" fontId="19" fillId="0" borderId="22" xfId="0" applyFont="1" applyFill="1" applyBorder="1" applyAlignment="1" applyProtection="1">
      <alignment horizontal="left" wrapText="1"/>
      <protection locked="0"/>
    </xf>
    <xf numFmtId="166" fontId="3" fillId="0" borderId="21" xfId="0" applyNumberFormat="1" applyFont="1" applyFill="1" applyBorder="1" applyAlignment="1" applyProtection="1">
      <alignment horizontal="right"/>
      <protection/>
    </xf>
    <xf numFmtId="166" fontId="3" fillId="0" borderId="23" xfId="0" applyNumberFormat="1" applyFont="1" applyFill="1" applyBorder="1" applyAlignment="1" applyProtection="1">
      <alignment horizontal="right"/>
      <protection/>
    </xf>
    <xf numFmtId="0" fontId="0" fillId="0" borderId="16" xfId="0" applyFont="1" applyFill="1" applyBorder="1" applyAlignment="1" applyProtection="1">
      <alignment/>
      <protection/>
    </xf>
    <xf numFmtId="0" fontId="0" fillId="0" borderId="17" xfId="0" applyFont="1" applyFill="1" applyBorder="1" applyAlignment="1" applyProtection="1">
      <alignment horizontal="left" wrapText="1"/>
      <protection locked="0"/>
    </xf>
    <xf numFmtId="2" fontId="0" fillId="0" borderId="24" xfId="0" applyNumberFormat="1" applyFont="1" applyFill="1" applyBorder="1" applyAlignment="1" applyProtection="1">
      <alignment horizontal="left" vertical="center"/>
      <protection locked="0"/>
    </xf>
    <xf numFmtId="0" fontId="10" fillId="0" borderId="24" xfId="0" applyFont="1" applyFill="1" applyBorder="1" applyAlignment="1" applyProtection="1">
      <alignment horizontal="left" wrapText="1"/>
      <protection locked="0"/>
    </xf>
    <xf numFmtId="0" fontId="10" fillId="0" borderId="24" xfId="0" applyFont="1" applyFill="1" applyBorder="1" applyAlignment="1" applyProtection="1">
      <alignment horizontal="left"/>
      <protection locked="0"/>
    </xf>
    <xf numFmtId="0" fontId="10" fillId="0" borderId="17" xfId="0" applyFont="1" applyFill="1" applyBorder="1" applyAlignment="1" applyProtection="1">
      <alignment horizontal="left"/>
      <protection locked="0"/>
    </xf>
    <xf numFmtId="0" fontId="19" fillId="0" borderId="0" xfId="0" applyFont="1" applyFill="1" applyBorder="1" applyAlignment="1" applyProtection="1">
      <alignment horizontal="center" wrapText="1"/>
      <protection locked="0"/>
    </xf>
    <xf numFmtId="0" fontId="0" fillId="0" borderId="18" xfId="0" applyFont="1" applyFill="1" applyBorder="1" applyAlignment="1" applyProtection="1">
      <alignment/>
      <protection/>
    </xf>
    <xf numFmtId="0" fontId="0" fillId="0" borderId="25" xfId="0" applyFont="1" applyFill="1" applyBorder="1" applyAlignment="1" applyProtection="1">
      <alignment horizontal="left" wrapText="1"/>
      <protection locked="0"/>
    </xf>
    <xf numFmtId="0" fontId="19" fillId="0" borderId="26" xfId="0" applyFont="1" applyFill="1" applyBorder="1" applyAlignment="1" applyProtection="1">
      <alignment horizontal="center" wrapText="1"/>
      <protection/>
    </xf>
    <xf numFmtId="0" fontId="19" fillId="0" borderId="27" xfId="0" applyFont="1" applyFill="1" applyBorder="1" applyAlignment="1" applyProtection="1">
      <alignment horizontal="right" wrapText="1"/>
      <protection locked="0"/>
    </xf>
    <xf numFmtId="166" fontId="3" fillId="0" borderId="26" xfId="0" applyNumberFormat="1" applyFont="1" applyFill="1" applyBorder="1" applyAlignment="1" applyProtection="1">
      <alignment horizontal="right"/>
      <protection locked="0"/>
    </xf>
    <xf numFmtId="166" fontId="3" fillId="0" borderId="26" xfId="0" applyNumberFormat="1" applyFont="1" applyFill="1" applyBorder="1" applyAlignment="1" applyProtection="1">
      <alignment horizontal="right"/>
      <protection/>
    </xf>
    <xf numFmtId="166" fontId="3" fillId="0" borderId="15" xfId="0" applyNumberFormat="1" applyFont="1" applyFill="1" applyBorder="1" applyAlignment="1" applyProtection="1">
      <alignment horizontal="right"/>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wrapText="1"/>
      <protection/>
    </xf>
    <xf numFmtId="0" fontId="0" fillId="0" borderId="0" xfId="0" applyAlignment="1" applyProtection="1">
      <alignment/>
      <protection/>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horizontal="center"/>
      <protection/>
    </xf>
    <xf numFmtId="10" fontId="0" fillId="0" borderId="0" xfId="0" applyNumberForma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protection locked="0"/>
    </xf>
    <xf numFmtId="0" fontId="3" fillId="0" borderId="0" xfId="0" applyFont="1" applyFill="1" applyAlignment="1" applyProtection="1">
      <alignment/>
      <protection locked="0"/>
    </xf>
    <xf numFmtId="0" fontId="0" fillId="0" borderId="0" xfId="0" applyFont="1" applyFill="1" applyAlignment="1" applyProtection="1">
      <alignment/>
      <protection/>
    </xf>
    <xf numFmtId="10" fontId="0" fillId="0" borderId="0" xfId="0" applyNumberFormat="1" applyFont="1" applyAlignment="1" applyProtection="1">
      <alignment/>
      <protection locked="0"/>
    </xf>
    <xf numFmtId="0" fontId="0" fillId="0" borderId="10" xfId="0" applyBorder="1" applyAlignment="1" applyProtection="1">
      <alignment/>
      <protection/>
    </xf>
    <xf numFmtId="0" fontId="0" fillId="0" borderId="28" xfId="0" applyBorder="1" applyAlignment="1" applyProtection="1">
      <alignment/>
      <protection locked="0"/>
    </xf>
    <xf numFmtId="166" fontId="0" fillId="0" borderId="0" xfId="0" applyNumberFormat="1" applyBorder="1" applyAlignment="1" applyProtection="1">
      <alignment horizontal="right"/>
      <protection locked="0"/>
    </xf>
    <xf numFmtId="166" fontId="0" fillId="0" borderId="28" xfId="0" applyNumberFormat="1" applyBorder="1" applyAlignment="1" applyProtection="1">
      <alignment horizontal="right"/>
      <protection locked="0"/>
    </xf>
    <xf numFmtId="166" fontId="0" fillId="0" borderId="0" xfId="0" applyNumberFormat="1" applyBorder="1" applyAlignment="1" applyProtection="1">
      <alignment horizontal="right"/>
      <protection/>
    </xf>
    <xf numFmtId="166" fontId="5" fillId="0" borderId="24" xfId="0" applyNumberFormat="1" applyFont="1" applyFill="1" applyBorder="1" applyAlignment="1" applyProtection="1">
      <alignment horizontal="right" wrapText="1"/>
      <protection locked="0"/>
    </xf>
    <xf numFmtId="10" fontId="0" fillId="0" borderId="29" xfId="0" applyNumberFormat="1" applyBorder="1" applyAlignment="1" applyProtection="1">
      <alignment horizontal="right"/>
      <protection locked="0"/>
    </xf>
    <xf numFmtId="0" fontId="6" fillId="0" borderId="10" xfId="0" applyFont="1" applyFill="1" applyBorder="1" applyAlignment="1" applyProtection="1">
      <alignment wrapText="1"/>
      <protection/>
    </xf>
    <xf numFmtId="0" fontId="6" fillId="0" borderId="24" xfId="0" applyFont="1" applyFill="1" applyBorder="1" applyAlignment="1" applyProtection="1">
      <alignment wrapText="1"/>
      <protection locked="0"/>
    </xf>
    <xf numFmtId="166" fontId="6" fillId="0" borderId="0" xfId="0" applyNumberFormat="1" applyFont="1" applyFill="1" applyBorder="1" applyAlignment="1" applyProtection="1">
      <alignment horizontal="right" wrapText="1"/>
      <protection locked="0"/>
    </xf>
    <xf numFmtId="166" fontId="6" fillId="0" borderId="24" xfId="0" applyNumberFormat="1" applyFont="1" applyFill="1" applyBorder="1" applyAlignment="1" applyProtection="1">
      <alignment horizontal="right" wrapText="1"/>
      <protection locked="0"/>
    </xf>
    <xf numFmtId="0" fontId="5" fillId="0" borderId="24" xfId="0" applyFont="1" applyFill="1" applyBorder="1" applyAlignment="1" applyProtection="1">
      <alignment horizontal="left" wrapText="1"/>
      <protection locked="0"/>
    </xf>
    <xf numFmtId="166" fontId="5" fillId="0" borderId="0" xfId="0" applyNumberFormat="1" applyFont="1" applyFill="1" applyBorder="1" applyAlignment="1" applyProtection="1">
      <alignment horizontal="right" wrapText="1"/>
      <protection/>
    </xf>
    <xf numFmtId="10" fontId="8" fillId="0" borderId="29" xfId="0" applyNumberFormat="1" applyFont="1" applyBorder="1" applyAlignment="1" applyProtection="1">
      <alignment horizontal="right"/>
      <protection locked="0"/>
    </xf>
    <xf numFmtId="0" fontId="7" fillId="0" borderId="24" xfId="0" applyFont="1" applyFill="1" applyBorder="1" applyAlignment="1" applyProtection="1">
      <alignment horizontal="right" wrapText="1"/>
      <protection locked="0"/>
    </xf>
    <xf numFmtId="166" fontId="7" fillId="0" borderId="24" xfId="0" applyNumberFormat="1" applyFont="1" applyFill="1" applyBorder="1" applyAlignment="1" applyProtection="1">
      <alignment horizontal="right" wrapText="1"/>
      <protection locked="0"/>
    </xf>
    <xf numFmtId="166" fontId="7" fillId="0" borderId="0" xfId="0" applyNumberFormat="1" applyFont="1" applyFill="1" applyBorder="1" applyAlignment="1" applyProtection="1">
      <alignment horizontal="right" wrapText="1"/>
      <protection/>
    </xf>
    <xf numFmtId="10" fontId="4" fillId="0" borderId="29" xfId="0" applyNumberFormat="1" applyFont="1" applyBorder="1" applyAlignment="1" applyProtection="1">
      <alignment horizontal="right"/>
      <protection locked="0"/>
    </xf>
    <xf numFmtId="0" fontId="5" fillId="0" borderId="24" xfId="0" applyFont="1" applyFill="1" applyBorder="1" applyAlignment="1" applyProtection="1">
      <alignment horizontal="right" wrapText="1"/>
      <protection locked="0"/>
    </xf>
    <xf numFmtId="0" fontId="0" fillId="0" borderId="24" xfId="0" applyBorder="1" applyAlignment="1" applyProtection="1">
      <alignment/>
      <protection locked="0"/>
    </xf>
    <xf numFmtId="166" fontId="10" fillId="0" borderId="0" xfId="0" applyNumberFormat="1" applyFont="1" applyFill="1" applyBorder="1" applyAlignment="1" applyProtection="1">
      <alignment horizontal="right"/>
      <protection locked="0"/>
    </xf>
    <xf numFmtId="166" fontId="10" fillId="0" borderId="24" xfId="0" applyNumberFormat="1" applyFont="1" applyFill="1" applyBorder="1" applyAlignment="1" applyProtection="1">
      <alignment horizontal="right"/>
      <protection locked="0"/>
    </xf>
    <xf numFmtId="166" fontId="10" fillId="0" borderId="0" xfId="0" applyNumberFormat="1" applyFont="1" applyFill="1" applyBorder="1" applyAlignment="1" applyProtection="1">
      <alignment horizontal="right"/>
      <protection/>
    </xf>
    <xf numFmtId="0" fontId="7" fillId="0" borderId="24" xfId="0" applyFont="1" applyFill="1" applyBorder="1" applyAlignment="1" applyProtection="1">
      <alignment horizontal="left" wrapText="1"/>
      <protection locked="0"/>
    </xf>
    <xf numFmtId="166" fontId="0" fillId="0" borderId="24" xfId="0" applyNumberFormat="1" applyBorder="1" applyAlignment="1" applyProtection="1">
      <alignment horizontal="right"/>
      <protection locked="0"/>
    </xf>
    <xf numFmtId="0" fontId="6" fillId="0" borderId="30" xfId="0" applyFont="1" applyFill="1" applyBorder="1" applyAlignment="1" applyProtection="1">
      <alignment wrapText="1"/>
      <protection locked="0"/>
    </xf>
    <xf numFmtId="166" fontId="5" fillId="0" borderId="30" xfId="0" applyNumberFormat="1" applyFont="1" applyFill="1" applyBorder="1" applyAlignment="1" applyProtection="1">
      <alignment horizontal="right" wrapText="1"/>
      <protection/>
    </xf>
    <xf numFmtId="10" fontId="5" fillId="0" borderId="31" xfId="0" applyNumberFormat="1" applyFont="1" applyFill="1" applyBorder="1" applyAlignment="1" applyProtection="1">
      <alignment horizontal="right" wrapText="1"/>
      <protection locked="0"/>
    </xf>
    <xf numFmtId="0" fontId="6" fillId="0" borderId="10" xfId="0" applyFont="1" applyFill="1" applyBorder="1" applyAlignment="1" applyProtection="1">
      <alignment/>
      <protection/>
    </xf>
    <xf numFmtId="0" fontId="6" fillId="0" borderId="24" xfId="0" applyFont="1" applyFill="1" applyBorder="1" applyAlignment="1" applyProtection="1">
      <alignment horizontal="left"/>
      <protection locked="0"/>
    </xf>
    <xf numFmtId="0" fontId="5" fillId="0" borderId="24" xfId="0" applyFont="1" applyFill="1" applyBorder="1" applyAlignment="1" applyProtection="1">
      <alignment horizontal="left"/>
      <protection locked="0"/>
    </xf>
    <xf numFmtId="0" fontId="7" fillId="0" borderId="24" xfId="0" applyFont="1" applyFill="1" applyBorder="1" applyAlignment="1" applyProtection="1">
      <alignment horizontal="left"/>
      <protection locked="0"/>
    </xf>
    <xf numFmtId="0" fontId="17" fillId="0" borderId="24" xfId="0" applyFont="1" applyFill="1" applyBorder="1" applyAlignment="1" applyProtection="1">
      <alignment horizontal="left"/>
      <protection locked="0"/>
    </xf>
    <xf numFmtId="0" fontId="15" fillId="0" borderId="24" xfId="0" applyFont="1" applyFill="1" applyBorder="1" applyAlignment="1" applyProtection="1">
      <alignment horizontal="right"/>
      <protection locked="0"/>
    </xf>
    <xf numFmtId="0" fontId="7" fillId="0" borderId="24" xfId="0" applyFont="1" applyFill="1" applyBorder="1" applyAlignment="1" applyProtection="1">
      <alignment horizontal="right"/>
      <protection locked="0"/>
    </xf>
    <xf numFmtId="166" fontId="4" fillId="0" borderId="0" xfId="0" applyNumberFormat="1" applyFont="1" applyBorder="1" applyAlignment="1" applyProtection="1">
      <alignment horizontal="right"/>
      <protection locked="0"/>
    </xf>
    <xf numFmtId="166" fontId="4" fillId="0" borderId="24" xfId="0" applyNumberFormat="1" applyFont="1" applyBorder="1" applyAlignment="1" applyProtection="1">
      <alignment horizontal="right"/>
      <protection locked="0"/>
    </xf>
    <xf numFmtId="166" fontId="4" fillId="0" borderId="0" xfId="0" applyNumberFormat="1" applyFont="1" applyBorder="1" applyAlignment="1" applyProtection="1">
      <alignment horizontal="right"/>
      <protection/>
    </xf>
    <xf numFmtId="0" fontId="15" fillId="0" borderId="24" xfId="0" applyFont="1" applyFill="1" applyBorder="1" applyAlignment="1" applyProtection="1">
      <alignment horizontal="left"/>
      <protection locked="0"/>
    </xf>
    <xf numFmtId="166" fontId="0" fillId="0" borderId="24" xfId="0" applyNumberFormat="1" applyFont="1" applyBorder="1" applyAlignment="1" applyProtection="1">
      <alignment horizontal="right"/>
      <protection locked="0"/>
    </xf>
    <xf numFmtId="0" fontId="5" fillId="0" borderId="26" xfId="0" applyFont="1" applyFill="1" applyBorder="1" applyAlignment="1" applyProtection="1">
      <alignment horizontal="center" wrapText="1"/>
      <protection/>
    </xf>
    <xf numFmtId="0" fontId="5" fillId="0" borderId="24" xfId="0" applyFont="1" applyFill="1" applyBorder="1" applyAlignment="1" applyProtection="1">
      <alignment horizontal="center"/>
      <protection locked="0"/>
    </xf>
    <xf numFmtId="166" fontId="5" fillId="0" borderId="0" xfId="0" applyNumberFormat="1" applyFont="1" applyFill="1" applyBorder="1" applyAlignment="1" applyProtection="1">
      <alignment horizontal="right"/>
      <protection locked="0"/>
    </xf>
    <xf numFmtId="166" fontId="5" fillId="0" borderId="24" xfId="0" applyNumberFormat="1" applyFont="1" applyFill="1" applyBorder="1" applyAlignment="1" applyProtection="1">
      <alignment horizontal="right"/>
      <protection locked="0"/>
    </xf>
    <xf numFmtId="166" fontId="5" fillId="0" borderId="0" xfId="0" applyNumberFormat="1" applyFont="1" applyFill="1" applyBorder="1" applyAlignment="1" applyProtection="1">
      <alignment horizontal="right"/>
      <protection/>
    </xf>
    <xf numFmtId="166" fontId="5" fillId="0" borderId="27" xfId="0" applyNumberFormat="1" applyFont="1" applyFill="1" applyBorder="1" applyAlignment="1" applyProtection="1">
      <alignment horizontal="right" wrapText="1"/>
      <protection/>
    </xf>
    <xf numFmtId="166" fontId="0" fillId="0" borderId="24" xfId="0" applyNumberFormat="1" applyBorder="1" applyAlignment="1" applyProtection="1">
      <alignment horizontal="right"/>
      <protection/>
    </xf>
    <xf numFmtId="0" fontId="5" fillId="0" borderId="10" xfId="0" applyFont="1" applyFill="1" applyBorder="1" applyAlignment="1" applyProtection="1">
      <alignment/>
      <protection/>
    </xf>
    <xf numFmtId="0" fontId="7" fillId="0" borderId="24" xfId="0" applyFont="1" applyFill="1" applyBorder="1" applyAlignment="1" applyProtection="1">
      <alignment/>
      <protection locked="0"/>
    </xf>
    <xf numFmtId="0" fontId="4" fillId="0" borderId="24" xfId="0" applyFont="1" applyFill="1" applyBorder="1" applyAlignment="1" applyProtection="1">
      <alignment horizontal="left"/>
      <protection locked="0"/>
    </xf>
    <xf numFmtId="0" fontId="4" fillId="0" borderId="24" xfId="0" applyFont="1" applyFill="1" applyBorder="1" applyAlignment="1" applyProtection="1">
      <alignment horizontal="right"/>
      <protection locked="0"/>
    </xf>
    <xf numFmtId="0" fontId="5" fillId="0" borderId="24" xfId="0" applyFont="1" applyFill="1" applyBorder="1" applyAlignment="1" applyProtection="1">
      <alignment horizontal="right"/>
      <protection locked="0"/>
    </xf>
    <xf numFmtId="0" fontId="8" fillId="0" borderId="10" xfId="0" applyFont="1" applyBorder="1" applyAlignment="1" applyProtection="1">
      <alignment horizontal="center"/>
      <protection/>
    </xf>
    <xf numFmtId="0" fontId="8" fillId="0" borderId="24" xfId="0" applyFont="1" applyBorder="1" applyAlignment="1" applyProtection="1">
      <alignment/>
      <protection locked="0"/>
    </xf>
    <xf numFmtId="166" fontId="8" fillId="0" borderId="0" xfId="0" applyNumberFormat="1" applyFont="1" applyBorder="1" applyAlignment="1" applyProtection="1">
      <alignment horizontal="right"/>
      <protection locked="0"/>
    </xf>
    <xf numFmtId="166" fontId="8" fillId="0" borderId="24" xfId="0" applyNumberFormat="1" applyFont="1" applyBorder="1" applyAlignment="1" applyProtection="1">
      <alignment horizontal="right"/>
      <protection locked="0"/>
    </xf>
    <xf numFmtId="166" fontId="8" fillId="0" borderId="24" xfId="0" applyNumberFormat="1" applyFont="1" applyBorder="1" applyAlignment="1" applyProtection="1">
      <alignment horizontal="right"/>
      <protection/>
    </xf>
    <xf numFmtId="0" fontId="0" fillId="0" borderId="0" xfId="0" applyBorder="1" applyAlignment="1" applyProtection="1">
      <alignment/>
      <protection locked="0"/>
    </xf>
    <xf numFmtId="166" fontId="0" fillId="0" borderId="28" xfId="0" applyNumberFormat="1" applyBorder="1" applyAlignment="1" applyProtection="1">
      <alignment horizontal="right"/>
      <protection/>
    </xf>
    <xf numFmtId="0" fontId="6" fillId="0" borderId="32" xfId="0" applyFont="1" applyFill="1" applyBorder="1" applyAlignment="1" applyProtection="1">
      <alignment horizontal="right"/>
      <protection locked="0"/>
    </xf>
    <xf numFmtId="166" fontId="3" fillId="0" borderId="24" xfId="0" applyNumberFormat="1" applyFont="1" applyBorder="1" applyAlignment="1" applyProtection="1">
      <alignment horizontal="right"/>
      <protection/>
    </xf>
    <xf numFmtId="10" fontId="3" fillId="0" borderId="29" xfId="0" applyNumberFormat="1" applyFont="1" applyBorder="1" applyAlignment="1" applyProtection="1">
      <alignment horizontal="right"/>
      <protection locked="0"/>
    </xf>
    <xf numFmtId="0" fontId="0" fillId="0" borderId="12" xfId="0" applyBorder="1" applyAlignment="1" applyProtection="1">
      <alignment/>
      <protection/>
    </xf>
    <xf numFmtId="0" fontId="0" fillId="0" borderId="11" xfId="0" applyBorder="1" applyAlignment="1" applyProtection="1">
      <alignment/>
      <protection locked="0"/>
    </xf>
    <xf numFmtId="166" fontId="0" fillId="0" borderId="30" xfId="0" applyNumberFormat="1" applyBorder="1" applyAlignment="1" applyProtection="1">
      <alignment horizontal="right"/>
      <protection/>
    </xf>
    <xf numFmtId="10" fontId="11" fillId="0" borderId="31" xfId="0" applyNumberFormat="1" applyFont="1" applyFill="1" applyBorder="1" applyAlignment="1" applyProtection="1">
      <alignment horizontal="right" wrapText="1"/>
      <protection locked="0"/>
    </xf>
    <xf numFmtId="166" fontId="0" fillId="0" borderId="30" xfId="0" applyNumberFormat="1" applyBorder="1" applyAlignment="1" applyProtection="1">
      <alignment horizontal="right"/>
      <protection locked="0"/>
    </xf>
    <xf numFmtId="0" fontId="12" fillId="0" borderId="0" xfId="0" applyFont="1" applyBorder="1" applyAlignment="1" applyProtection="1">
      <alignment horizontal="left" wrapText="1"/>
      <protection/>
    </xf>
    <xf numFmtId="0" fontId="12" fillId="0" borderId="0" xfId="0" applyFont="1" applyBorder="1" applyAlignment="1" applyProtection="1">
      <alignment horizontal="left" wrapText="1"/>
      <protection locked="0"/>
    </xf>
    <xf numFmtId="10" fontId="12" fillId="0" borderId="0" xfId="0" applyNumberFormat="1" applyFont="1" applyBorder="1" applyAlignment="1" applyProtection="1">
      <alignment horizontal="left" wrapText="1"/>
      <protection locked="0"/>
    </xf>
    <xf numFmtId="0" fontId="5" fillId="0" borderId="0" xfId="0" applyFont="1" applyFill="1" applyBorder="1" applyAlignment="1" applyProtection="1">
      <alignment horizontal="center" vertical="center" wrapText="1"/>
      <protection/>
    </xf>
    <xf numFmtId="10" fontId="0" fillId="0" borderId="0" xfId="0" applyNumberFormat="1" applyAlignment="1" applyProtection="1">
      <alignment/>
      <protection locked="0"/>
    </xf>
    <xf numFmtId="166" fontId="0" fillId="0" borderId="29" xfId="0" applyNumberFormat="1" applyBorder="1" applyAlignment="1" applyProtection="1">
      <alignment horizontal="right"/>
      <protection locked="0"/>
    </xf>
    <xf numFmtId="166" fontId="8" fillId="0" borderId="29" xfId="0" applyNumberFormat="1" applyFont="1" applyBorder="1" applyAlignment="1" applyProtection="1">
      <alignment horizontal="right"/>
      <protection/>
    </xf>
    <xf numFmtId="166" fontId="8" fillId="0" borderId="29" xfId="0" applyNumberFormat="1" applyFont="1" applyBorder="1" applyAlignment="1" applyProtection="1">
      <alignment horizontal="right"/>
      <protection locked="0"/>
    </xf>
    <xf numFmtId="166" fontId="11" fillId="0" borderId="31" xfId="0" applyNumberFormat="1" applyFont="1" applyFill="1" applyBorder="1" applyAlignment="1" applyProtection="1">
      <alignment horizontal="right" wrapText="1"/>
      <protection locked="0"/>
    </xf>
    <xf numFmtId="166" fontId="3" fillId="0" borderId="29" xfId="0" applyNumberFormat="1" applyFont="1" applyBorder="1" applyAlignment="1" applyProtection="1">
      <alignment horizontal="right"/>
      <protection locked="0"/>
    </xf>
    <xf numFmtId="166" fontId="3" fillId="0" borderId="0" xfId="0" applyNumberFormat="1" applyFont="1" applyBorder="1" applyAlignment="1" applyProtection="1">
      <alignment horizontal="right"/>
      <protection/>
    </xf>
    <xf numFmtId="166" fontId="3" fillId="0" borderId="0" xfId="0" applyNumberFormat="1" applyFont="1" applyBorder="1" applyAlignment="1" applyProtection="1">
      <alignment horizontal="right"/>
      <protection locked="0"/>
    </xf>
    <xf numFmtId="2" fontId="11" fillId="0" borderId="31" xfId="0" applyNumberFormat="1" applyFont="1" applyFill="1" applyBorder="1" applyAlignment="1" applyProtection="1">
      <alignment horizontal="right" wrapText="1"/>
      <protection locked="0"/>
    </xf>
    <xf numFmtId="0" fontId="0" fillId="0" borderId="0" xfId="0" applyFont="1" applyBorder="1" applyAlignment="1" applyProtection="1">
      <alignment/>
      <protection/>
    </xf>
    <xf numFmtId="0" fontId="0" fillId="0" borderId="0" xfId="0" applyAlignment="1">
      <alignment horizontal="center"/>
    </xf>
    <xf numFmtId="0" fontId="10" fillId="0" borderId="0" xfId="49" applyFont="1">
      <alignment/>
      <protection/>
    </xf>
    <xf numFmtId="0" fontId="10" fillId="0" borderId="0" xfId="49" applyFont="1" applyFill="1">
      <alignment/>
      <protection/>
    </xf>
    <xf numFmtId="0" fontId="10" fillId="0" borderId="33" xfId="49" applyFont="1" applyFill="1" applyBorder="1">
      <alignment/>
      <protection/>
    </xf>
    <xf numFmtId="0" fontId="10" fillId="0" borderId="34" xfId="49" applyFont="1" applyFill="1" applyBorder="1">
      <alignment/>
      <protection/>
    </xf>
    <xf numFmtId="0" fontId="10" fillId="0" borderId="12" xfId="49" applyFont="1" applyFill="1" applyBorder="1">
      <alignment/>
      <protection/>
    </xf>
    <xf numFmtId="0" fontId="10" fillId="0" borderId="11" xfId="49" applyFont="1" applyFill="1" applyBorder="1">
      <alignment/>
      <protection/>
    </xf>
    <xf numFmtId="0" fontId="0" fillId="0" borderId="19" xfId="0" applyBorder="1" applyAlignment="1">
      <alignment horizontal="center"/>
    </xf>
    <xf numFmtId="0" fontId="10" fillId="0" borderId="35" xfId="49" applyFont="1" applyFill="1" applyBorder="1">
      <alignment/>
      <protection/>
    </xf>
    <xf numFmtId="0" fontId="10" fillId="0" borderId="0" xfId="49" applyFont="1" applyFill="1" applyBorder="1">
      <alignment/>
      <protection/>
    </xf>
    <xf numFmtId="0" fontId="10" fillId="0" borderId="24" xfId="49" applyFont="1" applyFill="1" applyBorder="1" applyAlignment="1">
      <alignment horizontal="center"/>
      <protection/>
    </xf>
    <xf numFmtId="0" fontId="10" fillId="0" borderId="29" xfId="49" applyFont="1" applyFill="1" applyBorder="1" applyAlignment="1">
      <alignment horizontal="center"/>
      <protection/>
    </xf>
    <xf numFmtId="0" fontId="10" fillId="0" borderId="20" xfId="49" applyFont="1" applyFill="1" applyBorder="1" applyAlignment="1">
      <alignment horizontal="center"/>
      <protection/>
    </xf>
    <xf numFmtId="0" fontId="10" fillId="0" borderId="10" xfId="49" applyFont="1" applyFill="1" applyBorder="1">
      <alignment/>
      <protection/>
    </xf>
    <xf numFmtId="0" fontId="10" fillId="0" borderId="32" xfId="49" applyFont="1" applyFill="1" applyBorder="1">
      <alignment/>
      <protection/>
    </xf>
    <xf numFmtId="0" fontId="25" fillId="0" borderId="0" xfId="49" applyFont="1" applyFill="1" applyBorder="1">
      <alignment/>
      <protection/>
    </xf>
    <xf numFmtId="166" fontId="10" fillId="0" borderId="17" xfId="49" applyNumberFormat="1" applyFont="1" applyFill="1" applyBorder="1" applyAlignment="1" applyProtection="1">
      <alignment horizontal="right"/>
      <protection locked="0"/>
    </xf>
    <xf numFmtId="166" fontId="10" fillId="0" borderId="29" xfId="49" applyNumberFormat="1" applyFont="1" applyFill="1" applyBorder="1" applyAlignment="1" applyProtection="1">
      <alignment horizontal="right"/>
      <protection locked="0"/>
    </xf>
    <xf numFmtId="0" fontId="13" fillId="0" borderId="0" xfId="49" applyFont="1" applyFill="1" applyBorder="1">
      <alignment/>
      <protection/>
    </xf>
    <xf numFmtId="0" fontId="10" fillId="0" borderId="0" xfId="49" applyFont="1" applyFill="1" applyBorder="1" applyAlignment="1">
      <alignment wrapText="1"/>
      <protection/>
    </xf>
    <xf numFmtId="0" fontId="11" fillId="0" borderId="0" xfId="49" applyFont="1" applyFill="1" applyBorder="1" applyAlignment="1">
      <alignment horizontal="right"/>
      <protection/>
    </xf>
    <xf numFmtId="166" fontId="11" fillId="0" borderId="36" xfId="46" applyNumberFormat="1" applyFont="1" applyFill="1" applyBorder="1" applyAlignment="1" applyProtection="1">
      <alignment horizontal="right"/>
      <protection/>
    </xf>
    <xf numFmtId="166" fontId="11" fillId="0" borderId="37" xfId="46" applyNumberFormat="1" applyFont="1" applyFill="1" applyBorder="1" applyAlignment="1" applyProtection="1">
      <alignment horizontal="right"/>
      <protection/>
    </xf>
    <xf numFmtId="166" fontId="10" fillId="0" borderId="17" xfId="46" applyNumberFormat="1" applyFont="1" applyFill="1" applyBorder="1" applyAlignment="1" applyProtection="1">
      <alignment horizontal="right"/>
      <protection/>
    </xf>
    <xf numFmtId="166" fontId="10" fillId="0" borderId="29" xfId="46" applyNumberFormat="1" applyFont="1" applyFill="1" applyBorder="1" applyAlignment="1" applyProtection="1">
      <alignment horizontal="right"/>
      <protection/>
    </xf>
    <xf numFmtId="0" fontId="10" fillId="0" borderId="0" xfId="49" applyFont="1" applyFill="1" applyBorder="1" applyAlignment="1">
      <alignment horizontal="left" vertical="top" wrapText="1"/>
      <protection/>
    </xf>
    <xf numFmtId="166" fontId="10" fillId="0" borderId="17" xfId="46" applyNumberFormat="1" applyFont="1" applyFill="1" applyBorder="1" applyAlignment="1" applyProtection="1">
      <alignment horizontal="right"/>
      <protection locked="0"/>
    </xf>
    <xf numFmtId="166" fontId="10" fillId="0" borderId="29" xfId="46" applyNumberFormat="1" applyFont="1" applyFill="1" applyBorder="1" applyAlignment="1" applyProtection="1">
      <alignment horizontal="right"/>
      <protection locked="0"/>
    </xf>
    <xf numFmtId="0" fontId="11" fillId="0" borderId="0" xfId="49" applyFont="1" applyFill="1" applyBorder="1" applyAlignment="1">
      <alignment horizontal="center" wrapText="1"/>
      <protection/>
    </xf>
    <xf numFmtId="0" fontId="26" fillId="0" borderId="0" xfId="49" applyFont="1" applyFill="1" applyBorder="1">
      <alignment/>
      <protection/>
    </xf>
    <xf numFmtId="166" fontId="10" fillId="0" borderId="38" xfId="46" applyNumberFormat="1" applyFont="1" applyFill="1" applyBorder="1" applyAlignment="1" applyProtection="1">
      <alignment horizontal="right"/>
      <protection/>
    </xf>
    <xf numFmtId="166" fontId="10" fillId="0" borderId="39" xfId="46" applyNumberFormat="1" applyFont="1" applyFill="1" applyBorder="1" applyAlignment="1" applyProtection="1">
      <alignment horizontal="right"/>
      <protection/>
    </xf>
    <xf numFmtId="166" fontId="10" fillId="0" borderId="40" xfId="46" applyNumberFormat="1" applyFont="1" applyFill="1" applyBorder="1" applyAlignment="1" applyProtection="1">
      <alignment horizontal="right"/>
      <protection/>
    </xf>
    <xf numFmtId="166" fontId="10" fillId="0" borderId="41" xfId="46" applyNumberFormat="1" applyFont="1" applyFill="1" applyBorder="1" applyAlignment="1" applyProtection="1">
      <alignment horizontal="right"/>
      <protection/>
    </xf>
    <xf numFmtId="0" fontId="11" fillId="0" borderId="0" xfId="49" applyFont="1" applyFill="1" applyBorder="1" applyAlignment="1">
      <alignment horizontal="left"/>
      <protection/>
    </xf>
    <xf numFmtId="166" fontId="11" fillId="0" borderId="17" xfId="46" applyNumberFormat="1" applyFont="1" applyFill="1" applyBorder="1" applyAlignment="1" applyProtection="1">
      <alignment horizontal="right"/>
      <protection/>
    </xf>
    <xf numFmtId="166" fontId="11" fillId="0" borderId="29" xfId="46" applyNumberFormat="1" applyFont="1" applyFill="1" applyBorder="1" applyAlignment="1" applyProtection="1">
      <alignment horizontal="right"/>
      <protection/>
    </xf>
    <xf numFmtId="0" fontId="10" fillId="0" borderId="0" xfId="49" applyFont="1" applyFill="1" applyBorder="1" applyAlignment="1">
      <alignment horizontal="left"/>
      <protection/>
    </xf>
    <xf numFmtId="0" fontId="13" fillId="0" borderId="0" xfId="49" applyFont="1" applyFill="1" applyBorder="1" applyAlignment="1">
      <alignment horizontal="left"/>
      <protection/>
    </xf>
    <xf numFmtId="166" fontId="11" fillId="0" borderId="38" xfId="46" applyNumberFormat="1" applyFont="1" applyFill="1" applyBorder="1" applyAlignment="1" applyProtection="1">
      <alignment horizontal="right"/>
      <protection/>
    </xf>
    <xf numFmtId="166" fontId="11" fillId="0" borderId="39" xfId="46" applyNumberFormat="1" applyFont="1" applyFill="1" applyBorder="1" applyAlignment="1" applyProtection="1">
      <alignment horizontal="right"/>
      <protection/>
    </xf>
    <xf numFmtId="166" fontId="10" fillId="0" borderId="36" xfId="46" applyNumberFormat="1" applyFont="1" applyFill="1" applyBorder="1" applyAlignment="1" applyProtection="1">
      <alignment horizontal="right"/>
      <protection/>
    </xf>
    <xf numFmtId="166" fontId="10" fillId="0" borderId="37" xfId="46" applyNumberFormat="1" applyFont="1" applyFill="1" applyBorder="1" applyAlignment="1" applyProtection="1">
      <alignment horizontal="right"/>
      <protection/>
    </xf>
    <xf numFmtId="0" fontId="10" fillId="0" borderId="0" xfId="49" applyFont="1" applyFill="1" applyBorder="1" applyAlignment="1">
      <alignment horizontal="left" wrapText="1"/>
      <protection/>
    </xf>
    <xf numFmtId="0" fontId="10" fillId="0" borderId="15" xfId="49" applyFont="1" applyFill="1" applyBorder="1" applyAlignment="1">
      <alignment horizontal="center"/>
      <protection/>
    </xf>
    <xf numFmtId="0" fontId="10" fillId="0" borderId="42" xfId="49" applyFont="1" applyFill="1" applyBorder="1">
      <alignment/>
      <protection/>
    </xf>
    <xf numFmtId="0" fontId="11" fillId="0" borderId="11" xfId="49" applyFont="1" applyFill="1" applyBorder="1" applyAlignment="1">
      <alignment wrapText="1"/>
      <protection/>
    </xf>
    <xf numFmtId="166" fontId="10" fillId="0" borderId="43" xfId="46" applyNumberFormat="1" applyFont="1" applyFill="1" applyBorder="1" applyAlignment="1" applyProtection="1">
      <alignment horizontal="right"/>
      <protection/>
    </xf>
    <xf numFmtId="166" fontId="10" fillId="0" borderId="44" xfId="46" applyNumberFormat="1" applyFont="1" applyFill="1" applyBorder="1" applyAlignment="1" applyProtection="1">
      <alignment horizontal="right"/>
      <protection/>
    </xf>
    <xf numFmtId="0" fontId="1" fillId="0" borderId="0" xfId="49" applyFont="1" applyFill="1" applyAlignment="1">
      <alignment horizontal="right"/>
      <protection/>
    </xf>
    <xf numFmtId="0" fontId="1" fillId="0" borderId="0" xfId="49" applyFont="1" applyFill="1">
      <alignment/>
      <protection/>
    </xf>
    <xf numFmtId="0" fontId="10" fillId="0" borderId="33" xfId="49" applyFont="1" applyFill="1" applyBorder="1" applyAlignment="1">
      <alignment horizontal="right"/>
      <protection/>
    </xf>
    <xf numFmtId="0" fontId="10" fillId="0" borderId="12" xfId="49" applyFont="1" applyFill="1" applyBorder="1" applyAlignment="1">
      <alignment horizontal="right"/>
      <protection/>
    </xf>
    <xf numFmtId="0" fontId="10" fillId="0" borderId="10" xfId="49" applyFont="1" applyFill="1" applyBorder="1" applyAlignment="1">
      <alignment horizontal="right"/>
      <protection/>
    </xf>
    <xf numFmtId="0" fontId="11" fillId="0" borderId="0" xfId="49" applyFont="1" applyFill="1" applyBorder="1" applyAlignment="1">
      <alignment wrapText="1"/>
      <protection/>
    </xf>
    <xf numFmtId="2" fontId="0" fillId="0" borderId="18" xfId="0" applyNumberFormat="1" applyFill="1" applyBorder="1" applyAlignment="1" applyProtection="1">
      <alignment horizontal="right"/>
      <protection locked="0"/>
    </xf>
    <xf numFmtId="2" fontId="0" fillId="0" borderId="25" xfId="0" applyNumberFormat="1" applyFill="1" applyBorder="1" applyAlignment="1" applyProtection="1">
      <alignment horizontal="right"/>
      <protection locked="0"/>
    </xf>
    <xf numFmtId="0" fontId="0" fillId="0" borderId="20" xfId="0" applyBorder="1" applyAlignment="1">
      <alignment/>
    </xf>
    <xf numFmtId="0" fontId="10" fillId="0" borderId="16" xfId="49" applyFont="1" applyFill="1" applyBorder="1" applyAlignment="1">
      <alignment horizontal="right" wrapText="1"/>
      <protection/>
    </xf>
    <xf numFmtId="0" fontId="10" fillId="0" borderId="45" xfId="49" applyFont="1" applyFill="1" applyBorder="1" applyAlignment="1">
      <alignment horizontal="right" wrapText="1"/>
      <protection/>
    </xf>
    <xf numFmtId="0" fontId="11" fillId="0" borderId="0" xfId="49" applyFont="1" applyFill="1" applyBorder="1" applyAlignment="1">
      <alignment horizontal="right" wrapText="1"/>
      <protection/>
    </xf>
    <xf numFmtId="2" fontId="11" fillId="0" borderId="46" xfId="46" applyNumberFormat="1" applyFont="1" applyFill="1" applyBorder="1" applyAlignment="1" applyProtection="1">
      <alignment horizontal="right"/>
      <protection/>
    </xf>
    <xf numFmtId="2" fontId="11" fillId="0" borderId="45" xfId="49" applyNumberFormat="1" applyFont="1" applyFill="1" applyBorder="1" applyAlignment="1">
      <alignment horizontal="right" wrapText="1"/>
      <protection/>
    </xf>
    <xf numFmtId="0" fontId="11" fillId="0" borderId="0" xfId="49" applyFont="1" applyFill="1" applyBorder="1">
      <alignment/>
      <protection/>
    </xf>
    <xf numFmtId="0" fontId="10" fillId="0" borderId="16" xfId="49" applyFont="1" applyFill="1" applyBorder="1" applyAlignment="1">
      <alignment horizontal="right"/>
      <protection/>
    </xf>
    <xf numFmtId="0" fontId="10" fillId="0" borderId="29" xfId="49" applyFont="1" applyFill="1" applyBorder="1" applyAlignment="1">
      <alignment horizontal="right"/>
      <protection/>
    </xf>
    <xf numFmtId="2" fontId="0" fillId="0" borderId="16" xfId="0" applyNumberFormat="1" applyFill="1" applyBorder="1" applyAlignment="1" applyProtection="1">
      <alignment horizontal="right"/>
      <protection locked="0"/>
    </xf>
    <xf numFmtId="2" fontId="0" fillId="0" borderId="29" xfId="0" applyNumberFormat="1" applyFill="1" applyBorder="1" applyAlignment="1" applyProtection="1">
      <alignment horizontal="right"/>
      <protection locked="0"/>
    </xf>
    <xf numFmtId="2" fontId="11" fillId="0" borderId="47" xfId="46" applyNumberFormat="1" applyFont="1" applyFill="1" applyBorder="1" applyAlignment="1" applyProtection="1">
      <alignment horizontal="right"/>
      <protection/>
    </xf>
    <xf numFmtId="2" fontId="11" fillId="0" borderId="39" xfId="46" applyNumberFormat="1" applyFont="1" applyFill="1" applyBorder="1" applyAlignment="1" applyProtection="1">
      <alignment horizontal="right"/>
      <protection/>
    </xf>
    <xf numFmtId="0" fontId="10" fillId="0" borderId="10" xfId="49" applyFont="1" applyFill="1" applyBorder="1" applyAlignment="1">
      <alignment horizontal="right" wrapText="1"/>
      <protection/>
    </xf>
    <xf numFmtId="0" fontId="10" fillId="0" borderId="32" xfId="49" applyFont="1" applyFill="1" applyBorder="1" applyAlignment="1">
      <alignment wrapText="1"/>
      <protection/>
    </xf>
    <xf numFmtId="0" fontId="26" fillId="0" borderId="0" xfId="49" applyFont="1" applyFill="1" applyBorder="1" applyAlignment="1">
      <alignment wrapText="1"/>
      <protection/>
    </xf>
    <xf numFmtId="2" fontId="11" fillId="0" borderId="16" xfId="49" applyNumberFormat="1" applyFont="1" applyFill="1" applyBorder="1" applyAlignment="1">
      <alignment horizontal="right"/>
      <protection/>
    </xf>
    <xf numFmtId="2" fontId="11" fillId="0" borderId="29" xfId="49" applyNumberFormat="1" applyFont="1" applyFill="1" applyBorder="1" applyAlignment="1">
      <alignment horizontal="right"/>
      <protection/>
    </xf>
    <xf numFmtId="167" fontId="10" fillId="0" borderId="0" xfId="49" applyNumberFormat="1" applyFont="1" applyFill="1" applyBorder="1" applyAlignment="1">
      <alignment horizontal="left" wrapText="1"/>
      <protection/>
    </xf>
    <xf numFmtId="0" fontId="13" fillId="0" borderId="0" xfId="49" applyFont="1" applyFill="1" applyBorder="1" applyAlignment="1">
      <alignment wrapText="1"/>
      <protection/>
    </xf>
    <xf numFmtId="167" fontId="1" fillId="0" borderId="0" xfId="0" applyNumberFormat="1" applyFont="1" applyFill="1" applyBorder="1" applyAlignment="1">
      <alignment horizontal="left" wrapText="1"/>
    </xf>
    <xf numFmtId="2" fontId="0" fillId="0" borderId="16" xfId="0" applyNumberFormat="1" applyFill="1" applyBorder="1" applyAlignment="1" applyProtection="1">
      <alignment horizontal="right" wrapText="1"/>
      <protection locked="0"/>
    </xf>
    <xf numFmtId="2" fontId="0" fillId="0" borderId="29" xfId="0" applyNumberFormat="1" applyFill="1" applyBorder="1" applyAlignment="1" applyProtection="1">
      <alignment horizontal="right" wrapText="1"/>
      <protection locked="0"/>
    </xf>
    <xf numFmtId="0" fontId="10" fillId="0" borderId="48" xfId="49" applyFont="1" applyFill="1" applyBorder="1" applyAlignment="1">
      <alignment horizontal="right"/>
      <protection/>
    </xf>
    <xf numFmtId="0" fontId="10" fillId="0" borderId="49" xfId="49" applyFont="1" applyFill="1" applyBorder="1">
      <alignment/>
      <protection/>
    </xf>
    <xf numFmtId="0" fontId="10" fillId="0" borderId="50" xfId="49" applyFont="1" applyFill="1" applyBorder="1">
      <alignment/>
      <protection/>
    </xf>
    <xf numFmtId="0" fontId="11" fillId="0" borderId="49" xfId="49" applyFont="1" applyFill="1" applyBorder="1" applyAlignment="1">
      <alignment horizontal="right"/>
      <protection/>
    </xf>
    <xf numFmtId="2" fontId="11" fillId="0" borderId="51" xfId="46" applyNumberFormat="1" applyFont="1" applyFill="1" applyBorder="1" applyAlignment="1" applyProtection="1">
      <alignment horizontal="right"/>
      <protection/>
    </xf>
    <xf numFmtId="2" fontId="11" fillId="0" borderId="16" xfId="46" applyNumberFormat="1" applyFont="1" applyFill="1" applyBorder="1" applyAlignment="1" applyProtection="1">
      <alignment horizontal="right"/>
      <protection/>
    </xf>
    <xf numFmtId="2" fontId="11" fillId="0" borderId="29" xfId="46" applyNumberFormat="1" applyFont="1" applyFill="1" applyBorder="1" applyAlignment="1" applyProtection="1">
      <alignment horizontal="right"/>
      <protection/>
    </xf>
    <xf numFmtId="2" fontId="11" fillId="0" borderId="52" xfId="46" applyNumberFormat="1" applyFont="1" applyFill="1" applyBorder="1" applyAlignment="1" applyProtection="1">
      <alignment horizontal="right"/>
      <protection/>
    </xf>
    <xf numFmtId="2" fontId="11" fillId="0" borderId="53" xfId="46" applyNumberFormat="1" applyFont="1" applyFill="1" applyBorder="1" applyAlignment="1" applyProtection="1">
      <alignment horizontal="right"/>
      <protection/>
    </xf>
    <xf numFmtId="0" fontId="0" fillId="0" borderId="15" xfId="0" applyBorder="1" applyAlignment="1">
      <alignment/>
    </xf>
    <xf numFmtId="0" fontId="11" fillId="0" borderId="11" xfId="49" applyFont="1" applyFill="1" applyBorder="1" applyAlignment="1">
      <alignment horizontal="right"/>
      <protection/>
    </xf>
    <xf numFmtId="0" fontId="10" fillId="0" borderId="0" xfId="49" applyFont="1" applyFill="1" applyAlignment="1">
      <alignment horizontal="right"/>
      <protection/>
    </xf>
    <xf numFmtId="0" fontId="0" fillId="0" borderId="0" xfId="0" applyFont="1" applyAlignment="1">
      <alignment horizontal="center"/>
    </xf>
    <xf numFmtId="0" fontId="0" fillId="0" borderId="20" xfId="0" applyBorder="1" applyAlignment="1">
      <alignment horizontal="center"/>
    </xf>
    <xf numFmtId="2" fontId="11" fillId="0" borderId="16" xfId="49" applyNumberFormat="1" applyFont="1" applyFill="1" applyBorder="1" applyAlignment="1" applyProtection="1">
      <alignment horizontal="right"/>
      <protection/>
    </xf>
    <xf numFmtId="2" fontId="11" fillId="0" borderId="29" xfId="49" applyNumberFormat="1" applyFont="1" applyFill="1" applyBorder="1" applyAlignment="1" applyProtection="1">
      <alignment horizontal="right"/>
      <protection/>
    </xf>
    <xf numFmtId="2" fontId="0" fillId="0" borderId="16" xfId="0" applyNumberFormat="1" applyFill="1" applyBorder="1" applyAlignment="1">
      <alignment horizontal="right"/>
    </xf>
    <xf numFmtId="0" fontId="0" fillId="0" borderId="15" xfId="0" applyBorder="1" applyAlignment="1">
      <alignment horizontal="center"/>
    </xf>
    <xf numFmtId="0" fontId="1" fillId="0" borderId="0" xfId="49" applyFont="1" applyFill="1" applyAlignment="1" applyProtection="1">
      <alignment horizontal="right"/>
      <protection locked="0"/>
    </xf>
    <xf numFmtId="0" fontId="1" fillId="0" borderId="0" xfId="49" applyFont="1" applyFill="1" applyProtection="1">
      <alignment/>
      <protection locked="0"/>
    </xf>
    <xf numFmtId="0" fontId="1" fillId="0" borderId="0" xfId="49" applyFont="1" applyFill="1" applyProtection="1">
      <alignment/>
      <protection/>
    </xf>
    <xf numFmtId="0" fontId="10" fillId="0" borderId="33" xfId="49" applyFont="1" applyFill="1" applyBorder="1" applyProtection="1">
      <alignment/>
      <protection locked="0"/>
    </xf>
    <xf numFmtId="0" fontId="10" fillId="0" borderId="34" xfId="49" applyFont="1" applyFill="1" applyBorder="1" applyProtection="1">
      <alignment/>
      <protection locked="0"/>
    </xf>
    <xf numFmtId="0" fontId="10" fillId="0" borderId="12" xfId="49" applyFont="1" applyFill="1" applyBorder="1" applyProtection="1">
      <alignment/>
      <protection locked="0"/>
    </xf>
    <xf numFmtId="0" fontId="10" fillId="0" borderId="11" xfId="49" applyFont="1" applyFill="1" applyBorder="1" applyProtection="1">
      <alignment/>
      <protection locked="0"/>
    </xf>
    <xf numFmtId="0" fontId="0" fillId="0" borderId="19" xfId="0" applyBorder="1" applyAlignment="1" applyProtection="1">
      <alignment horizontal="center"/>
      <protection/>
    </xf>
    <xf numFmtId="0" fontId="10" fillId="0" borderId="35" xfId="49" applyFont="1" applyFill="1" applyBorder="1" applyProtection="1">
      <alignment/>
      <protection locked="0"/>
    </xf>
    <xf numFmtId="0" fontId="11" fillId="0" borderId="0" xfId="49" applyFont="1" applyFill="1" applyBorder="1" applyProtection="1">
      <alignment/>
      <protection/>
    </xf>
    <xf numFmtId="0" fontId="11" fillId="0" borderId="18" xfId="49" applyFont="1" applyFill="1" applyBorder="1" applyProtection="1">
      <alignment/>
      <protection locked="0"/>
    </xf>
    <xf numFmtId="0" fontId="11" fillId="0" borderId="54" xfId="49" applyFont="1" applyFill="1" applyBorder="1" applyProtection="1">
      <alignment/>
      <protection locked="0"/>
    </xf>
    <xf numFmtId="0" fontId="0" fillId="0" borderId="20" xfId="0" applyBorder="1" applyAlignment="1" applyProtection="1">
      <alignment horizontal="center"/>
      <protection/>
    </xf>
    <xf numFmtId="0" fontId="10" fillId="0" borderId="10" xfId="49" applyFont="1" applyFill="1" applyBorder="1" applyProtection="1">
      <alignment/>
      <protection/>
    </xf>
    <xf numFmtId="0" fontId="10" fillId="0" borderId="0" xfId="49" applyFont="1" applyFill="1" applyBorder="1" applyProtection="1">
      <alignment/>
      <protection locked="0"/>
    </xf>
    <xf numFmtId="0" fontId="10" fillId="0" borderId="32" xfId="49" applyFont="1" applyFill="1" applyBorder="1" applyProtection="1">
      <alignment/>
      <protection locked="0"/>
    </xf>
    <xf numFmtId="0" fontId="10" fillId="0" borderId="0" xfId="49" applyFont="1" applyFill="1" applyBorder="1" applyProtection="1">
      <alignment/>
      <protection/>
    </xf>
    <xf numFmtId="2" fontId="11" fillId="0" borderId="16" xfId="0" applyNumberFormat="1" applyFont="1" applyFill="1" applyBorder="1" applyAlignment="1" applyProtection="1">
      <alignment horizontal="right"/>
      <protection/>
    </xf>
    <xf numFmtId="2" fontId="0" fillId="0" borderId="29" xfId="0" applyNumberFormat="1" applyFill="1" applyBorder="1" applyAlignment="1" applyProtection="1">
      <alignment horizontal="right"/>
      <protection/>
    </xf>
    <xf numFmtId="0" fontId="10" fillId="0" borderId="10" xfId="49" applyFont="1" applyFill="1" applyBorder="1" applyProtection="1">
      <alignment/>
      <protection locked="0"/>
    </xf>
    <xf numFmtId="0" fontId="13" fillId="0" borderId="0" xfId="49" applyFont="1" applyFill="1" applyBorder="1" applyProtection="1">
      <alignment/>
      <protection/>
    </xf>
    <xf numFmtId="0" fontId="0" fillId="0" borderId="20" xfId="0" applyBorder="1" applyAlignment="1" applyProtection="1">
      <alignment horizontal="center"/>
      <protection locked="0"/>
    </xf>
    <xf numFmtId="0" fontId="11" fillId="0" borderId="0" xfId="49" applyFont="1" applyFill="1" applyBorder="1" applyProtection="1">
      <alignment/>
      <protection locked="0"/>
    </xf>
    <xf numFmtId="0" fontId="10" fillId="0" borderId="16" xfId="49" applyFont="1" applyFill="1" applyBorder="1" applyAlignment="1" applyProtection="1">
      <alignment horizontal="right"/>
      <protection locked="0"/>
    </xf>
    <xf numFmtId="0" fontId="10" fillId="0" borderId="29" xfId="49" applyFont="1" applyFill="1" applyBorder="1" applyAlignment="1" applyProtection="1">
      <alignment horizontal="right"/>
      <protection locked="0"/>
    </xf>
    <xf numFmtId="0" fontId="11" fillId="0" borderId="0" xfId="49" applyFont="1" applyFill="1" applyBorder="1" applyAlignment="1" applyProtection="1">
      <alignment horizontal="right"/>
      <protection/>
    </xf>
    <xf numFmtId="168" fontId="11" fillId="0" borderId="46" xfId="49" applyNumberFormat="1" applyFont="1" applyFill="1" applyBorder="1" applyAlignment="1" applyProtection="1">
      <alignment horizontal="right"/>
      <protection/>
    </xf>
    <xf numFmtId="168" fontId="11" fillId="0" borderId="55" xfId="49" applyNumberFormat="1" applyFont="1" applyFill="1" applyBorder="1" applyAlignment="1" applyProtection="1">
      <alignment horizontal="right"/>
      <protection/>
    </xf>
    <xf numFmtId="0" fontId="11" fillId="0" borderId="0" xfId="49" applyFont="1" applyFill="1" applyBorder="1" applyAlignment="1" applyProtection="1">
      <alignment horizontal="right"/>
      <protection locked="0"/>
    </xf>
    <xf numFmtId="0" fontId="11" fillId="0" borderId="0" xfId="49" applyFont="1" applyFill="1" applyBorder="1" applyAlignment="1" applyProtection="1">
      <alignment horizontal="left"/>
      <protection/>
    </xf>
    <xf numFmtId="0" fontId="25" fillId="0" borderId="0" xfId="49" applyFont="1" applyFill="1" applyBorder="1" applyProtection="1">
      <alignment/>
      <protection/>
    </xf>
    <xf numFmtId="0" fontId="10" fillId="0" borderId="32" xfId="49" applyFont="1" applyFill="1" applyBorder="1" applyProtection="1">
      <alignment/>
      <protection/>
    </xf>
    <xf numFmtId="0" fontId="22" fillId="0" borderId="0" xfId="49" applyFont="1" applyFill="1" applyBorder="1" applyProtection="1">
      <alignment/>
      <protection locked="0"/>
    </xf>
    <xf numFmtId="0" fontId="22" fillId="0" borderId="32" xfId="49" applyFont="1" applyFill="1" applyBorder="1" applyProtection="1">
      <alignment/>
      <protection locked="0"/>
    </xf>
    <xf numFmtId="0" fontId="10" fillId="0" borderId="0" xfId="49" applyFont="1" applyFill="1" applyBorder="1" applyAlignment="1" applyProtection="1">
      <alignment wrapText="1"/>
      <protection/>
    </xf>
    <xf numFmtId="0" fontId="13" fillId="0" borderId="0" xfId="49" applyFont="1" applyFill="1" applyBorder="1" applyAlignment="1" applyProtection="1">
      <alignment wrapText="1"/>
      <protection/>
    </xf>
    <xf numFmtId="0" fontId="10" fillId="0" borderId="56" xfId="49" applyFont="1" applyFill="1" applyBorder="1" applyProtection="1">
      <alignment/>
      <protection locked="0"/>
    </xf>
    <xf numFmtId="0" fontId="10" fillId="0" borderId="57" xfId="49" applyFont="1" applyFill="1" applyBorder="1" applyProtection="1">
      <alignment/>
      <protection locked="0"/>
    </xf>
    <xf numFmtId="0" fontId="10" fillId="0" borderId="58" xfId="49" applyFont="1" applyFill="1" applyBorder="1" applyProtection="1">
      <alignment/>
      <protection locked="0"/>
    </xf>
    <xf numFmtId="0" fontId="11" fillId="0" borderId="57" xfId="49" applyFont="1" applyFill="1" applyBorder="1" applyAlignment="1" applyProtection="1">
      <alignment horizontal="right"/>
      <protection/>
    </xf>
    <xf numFmtId="2" fontId="11" fillId="0" borderId="16" xfId="49" applyNumberFormat="1" applyFont="1" applyFill="1" applyBorder="1" applyAlignment="1" applyProtection="1">
      <alignment horizontal="right"/>
      <protection locked="0"/>
    </xf>
    <xf numFmtId="2" fontId="11" fillId="0" borderId="29" xfId="49" applyNumberFormat="1" applyFont="1" applyFill="1" applyBorder="1" applyAlignment="1" applyProtection="1">
      <alignment horizontal="right"/>
      <protection locked="0"/>
    </xf>
    <xf numFmtId="2" fontId="10" fillId="0" borderId="29" xfId="49" applyNumberFormat="1" applyFont="1" applyFill="1" applyBorder="1" applyAlignment="1" applyProtection="1">
      <alignment horizontal="right"/>
      <protection locked="0"/>
    </xf>
    <xf numFmtId="165" fontId="11" fillId="0" borderId="16" xfId="49" applyNumberFormat="1" applyFont="1" applyFill="1" applyBorder="1" applyAlignment="1" applyProtection="1">
      <alignment horizontal="right"/>
      <protection locked="0"/>
    </xf>
    <xf numFmtId="165" fontId="11" fillId="0" borderId="29" xfId="49" applyNumberFormat="1" applyFont="1" applyFill="1" applyBorder="1" applyAlignment="1" applyProtection="1">
      <alignment horizontal="right"/>
      <protection locked="0"/>
    </xf>
    <xf numFmtId="0" fontId="11" fillId="0" borderId="0" xfId="49" applyFont="1" applyFill="1" applyBorder="1" applyAlignment="1" applyProtection="1">
      <alignment horizontal="center"/>
      <protection/>
    </xf>
    <xf numFmtId="0" fontId="0" fillId="0" borderId="15" xfId="0" applyBorder="1" applyAlignment="1" applyProtection="1">
      <alignment horizontal="center"/>
      <protection/>
    </xf>
    <xf numFmtId="0" fontId="10" fillId="0" borderId="42" xfId="49" applyFont="1" applyFill="1" applyBorder="1" applyProtection="1">
      <alignment/>
      <protection locked="0"/>
    </xf>
    <xf numFmtId="0" fontId="11" fillId="0" borderId="11" xfId="49" applyFont="1" applyFill="1" applyBorder="1" applyAlignment="1" applyProtection="1">
      <alignment horizontal="right"/>
      <protection/>
    </xf>
    <xf numFmtId="0" fontId="10" fillId="0" borderId="0" xfId="49" applyFont="1" applyProtection="1">
      <alignment/>
      <protection locked="0"/>
    </xf>
    <xf numFmtId="0" fontId="10" fillId="0" borderId="0" xfId="49" applyFont="1" applyFill="1" applyProtection="1">
      <alignment/>
      <protection locked="0"/>
    </xf>
    <xf numFmtId="0" fontId="11" fillId="0" borderId="18" xfId="49" applyFont="1" applyFill="1" applyBorder="1">
      <alignment/>
      <protection/>
    </xf>
    <xf numFmtId="2" fontId="11" fillId="0" borderId="16" xfId="0" applyNumberFormat="1" applyFont="1" applyFill="1" applyBorder="1" applyAlignment="1">
      <alignment horizontal="right"/>
    </xf>
    <xf numFmtId="168" fontId="11" fillId="0" borderId="46" xfId="49" applyNumberFormat="1" applyFont="1" applyFill="1" applyBorder="1" applyAlignment="1">
      <alignment horizontal="right"/>
      <protection/>
    </xf>
    <xf numFmtId="0" fontId="22" fillId="0" borderId="0" xfId="49" applyFont="1" applyFill="1" applyBorder="1">
      <alignment/>
      <protection/>
    </xf>
    <xf numFmtId="0" fontId="22" fillId="0" borderId="32" xfId="49" applyFont="1" applyFill="1" applyBorder="1">
      <alignment/>
      <protection/>
    </xf>
    <xf numFmtId="0" fontId="10" fillId="0" borderId="56" xfId="49" applyFont="1" applyFill="1" applyBorder="1">
      <alignment/>
      <protection/>
    </xf>
    <xf numFmtId="0" fontId="10" fillId="0" borderId="57" xfId="49" applyFont="1" applyFill="1" applyBorder="1">
      <alignment/>
      <protection/>
    </xf>
    <xf numFmtId="0" fontId="10" fillId="0" borderId="58" xfId="49" applyFont="1" applyFill="1" applyBorder="1">
      <alignment/>
      <protection/>
    </xf>
    <xf numFmtId="0" fontId="11" fillId="0" borderId="57" xfId="49" applyFont="1" applyFill="1" applyBorder="1" applyAlignment="1">
      <alignment horizontal="right"/>
      <protection/>
    </xf>
    <xf numFmtId="165" fontId="11" fillId="0" borderId="16" xfId="49" applyNumberFormat="1" applyFont="1" applyFill="1" applyBorder="1" applyAlignment="1">
      <alignment horizontal="right"/>
      <protection/>
    </xf>
    <xf numFmtId="0" fontId="11" fillId="0" borderId="0" xfId="49" applyFont="1" applyFill="1" applyBorder="1" applyAlignment="1">
      <alignment horizontal="center"/>
      <protection/>
    </xf>
    <xf numFmtId="0" fontId="0" fillId="0" borderId="0" xfId="0" applyFill="1" applyAlignment="1">
      <alignment horizontal="center"/>
    </xf>
    <xf numFmtId="0" fontId="7" fillId="0" borderId="0" xfId="50" applyFont="1" applyFill="1">
      <alignment/>
      <protection/>
    </xf>
    <xf numFmtId="0" fontId="7" fillId="0" borderId="0" xfId="50" applyFont="1" applyFill="1" applyAlignment="1">
      <alignment horizontal="left"/>
      <protection/>
    </xf>
    <xf numFmtId="0" fontId="14" fillId="0" borderId="0" xfId="0" applyFont="1" applyFill="1" applyBorder="1" applyAlignment="1">
      <alignment horizontal="right" vertical="center"/>
    </xf>
    <xf numFmtId="0" fontId="27" fillId="0" borderId="57" xfId="0" applyFont="1" applyFill="1" applyBorder="1" applyAlignment="1">
      <alignment vertical="center"/>
    </xf>
    <xf numFmtId="0" fontId="29" fillId="0" borderId="36" xfId="50" applyFont="1" applyFill="1" applyBorder="1" applyAlignment="1">
      <alignment horizontal="center" wrapText="1"/>
      <protection/>
    </xf>
    <xf numFmtId="0" fontId="29" fillId="0" borderId="59" xfId="50" applyFont="1" applyFill="1" applyBorder="1" applyAlignment="1">
      <alignment horizontal="center" wrapText="1"/>
      <protection/>
    </xf>
    <xf numFmtId="0" fontId="29" fillId="0" borderId="60" xfId="50" applyFont="1" applyFill="1" applyBorder="1" applyAlignment="1">
      <alignment horizontal="center" wrapText="1"/>
      <protection/>
    </xf>
    <xf numFmtId="0" fontId="29" fillId="0" borderId="61" xfId="50" applyFont="1" applyFill="1" applyBorder="1" applyAlignment="1">
      <alignment horizontal="center" wrapText="1"/>
      <protection/>
    </xf>
    <xf numFmtId="0" fontId="30" fillId="0" borderId="62" xfId="50" applyFont="1" applyFill="1" applyBorder="1" applyAlignment="1">
      <alignment horizontal="center" vertical="center" textRotation="180" wrapText="1"/>
      <protection/>
    </xf>
    <xf numFmtId="0" fontId="30" fillId="0" borderId="63" xfId="50" applyFont="1" applyFill="1" applyBorder="1" applyAlignment="1">
      <alignment horizontal="center" vertical="center" textRotation="180" wrapText="1"/>
      <protection/>
    </xf>
    <xf numFmtId="0" fontId="30" fillId="0" borderId="64" xfId="50" applyFont="1" applyFill="1" applyBorder="1" applyAlignment="1">
      <alignment horizontal="center" vertical="center" textRotation="180" wrapText="1"/>
      <protection/>
    </xf>
    <xf numFmtId="0" fontId="30" fillId="0" borderId="60" xfId="50" applyFont="1" applyFill="1" applyBorder="1" applyAlignment="1">
      <alignment horizontal="center" vertical="center" textRotation="180" wrapText="1"/>
      <protection/>
    </xf>
    <xf numFmtId="0" fontId="30" fillId="0" borderId="65" xfId="50" applyFont="1" applyFill="1" applyBorder="1" applyAlignment="1">
      <alignment horizontal="center" vertical="center" textRotation="180" wrapText="1"/>
      <protection/>
    </xf>
    <xf numFmtId="0" fontId="30" fillId="0" borderId="66" xfId="50" applyFont="1" applyFill="1" applyBorder="1" applyAlignment="1">
      <alignment horizontal="center" vertical="center" textRotation="180" wrapText="1"/>
      <protection/>
    </xf>
    <xf numFmtId="0" fontId="19" fillId="0" borderId="67" xfId="0" applyFont="1" applyFill="1" applyBorder="1" applyAlignment="1">
      <alignment/>
    </xf>
    <xf numFmtId="0" fontId="3" fillId="0" borderId="68" xfId="0" applyFont="1" applyFill="1" applyBorder="1" applyAlignment="1">
      <alignment/>
    </xf>
    <xf numFmtId="166" fontId="16" fillId="0" borderId="69" xfId="50" applyNumberFormat="1" applyFont="1" applyFill="1" applyBorder="1" applyAlignment="1" applyProtection="1">
      <alignment horizontal="right"/>
      <protection locked="0"/>
    </xf>
    <xf numFmtId="166" fontId="16" fillId="0" borderId="70" xfId="50" applyNumberFormat="1" applyFont="1" applyFill="1" applyBorder="1" applyAlignment="1" applyProtection="1">
      <alignment horizontal="right"/>
      <protection locked="0"/>
    </xf>
    <xf numFmtId="166" fontId="16" fillId="0" borderId="71" xfId="50" applyNumberFormat="1" applyFont="1" applyFill="1" applyBorder="1" applyAlignment="1" applyProtection="1">
      <alignment horizontal="right"/>
      <protection locked="0"/>
    </xf>
    <xf numFmtId="166" fontId="16" fillId="0" borderId="68" xfId="50" applyNumberFormat="1" applyFont="1" applyFill="1" applyBorder="1" applyAlignment="1" applyProtection="1">
      <alignment horizontal="right"/>
      <protection locked="0"/>
    </xf>
    <xf numFmtId="166" fontId="31" fillId="0" borderId="68" xfId="50" applyNumberFormat="1" applyFont="1" applyFill="1" applyBorder="1" applyAlignment="1">
      <alignment horizontal="right" wrapText="1"/>
      <protection/>
    </xf>
    <xf numFmtId="0" fontId="19" fillId="0" borderId="72" xfId="0" applyFont="1" applyFill="1" applyBorder="1" applyAlignment="1">
      <alignment/>
    </xf>
    <xf numFmtId="0" fontId="3" fillId="0" borderId="73" xfId="0" applyFont="1" applyFill="1" applyBorder="1" applyAlignment="1">
      <alignment horizontal="left"/>
    </xf>
    <xf numFmtId="166" fontId="16" fillId="0" borderId="74" xfId="50" applyNumberFormat="1" applyFont="1" applyFill="1" applyBorder="1" applyAlignment="1" applyProtection="1">
      <alignment horizontal="right"/>
      <protection locked="0"/>
    </xf>
    <xf numFmtId="166" fontId="16" fillId="0" borderId="75" xfId="50" applyNumberFormat="1" applyFont="1" applyFill="1" applyBorder="1" applyAlignment="1" applyProtection="1">
      <alignment horizontal="right"/>
      <protection locked="0"/>
    </xf>
    <xf numFmtId="166" fontId="16" fillId="0" borderId="76" xfId="50" applyNumberFormat="1" applyFont="1" applyFill="1" applyBorder="1" applyAlignment="1" applyProtection="1">
      <alignment horizontal="right"/>
      <protection locked="0"/>
    </xf>
    <xf numFmtId="166" fontId="16" fillId="0" borderId="77" xfId="50" applyNumberFormat="1" applyFont="1" applyFill="1" applyBorder="1" applyAlignment="1" applyProtection="1">
      <alignment horizontal="right"/>
      <protection locked="0"/>
    </xf>
    <xf numFmtId="166" fontId="31" fillId="0" borderId="77" xfId="50" applyNumberFormat="1" applyFont="1" applyFill="1" applyBorder="1" applyAlignment="1">
      <alignment horizontal="right" wrapText="1"/>
      <protection/>
    </xf>
    <xf numFmtId="0" fontId="3" fillId="0" borderId="77" xfId="0" applyFont="1" applyFill="1" applyBorder="1" applyAlignment="1">
      <alignment horizontal="left"/>
    </xf>
    <xf numFmtId="0" fontId="11" fillId="0" borderId="77" xfId="0" applyFont="1" applyFill="1" applyBorder="1" applyAlignment="1">
      <alignment horizontal="left"/>
    </xf>
    <xf numFmtId="0" fontId="19" fillId="0" borderId="78" xfId="0" applyFont="1" applyFill="1" applyBorder="1" applyAlignment="1">
      <alignment/>
    </xf>
    <xf numFmtId="0" fontId="11" fillId="0" borderId="79" xfId="0" applyFont="1" applyFill="1" applyBorder="1" applyAlignment="1">
      <alignment horizontal="left"/>
    </xf>
    <xf numFmtId="166" fontId="16" fillId="0" borderId="80" xfId="50" applyNumberFormat="1" applyFont="1" applyFill="1" applyBorder="1" applyAlignment="1" applyProtection="1">
      <alignment horizontal="right"/>
      <protection locked="0"/>
    </xf>
    <xf numFmtId="166" fontId="16" fillId="0" borderId="81" xfId="50" applyNumberFormat="1" applyFont="1" applyFill="1" applyBorder="1" applyAlignment="1" applyProtection="1">
      <alignment horizontal="right"/>
      <protection locked="0"/>
    </xf>
    <xf numFmtId="166" fontId="16" fillId="0" borderId="82" xfId="50" applyNumberFormat="1" applyFont="1" applyFill="1" applyBorder="1" applyAlignment="1" applyProtection="1">
      <alignment horizontal="right"/>
      <protection locked="0"/>
    </xf>
    <xf numFmtId="166" fontId="16" fillId="0" borderId="79" xfId="50" applyNumberFormat="1" applyFont="1" applyFill="1" applyBorder="1" applyAlignment="1" applyProtection="1">
      <alignment horizontal="right"/>
      <protection locked="0"/>
    </xf>
    <xf numFmtId="166" fontId="31" fillId="0" borderId="79" xfId="50" applyNumberFormat="1" applyFont="1" applyFill="1" applyBorder="1" applyAlignment="1">
      <alignment horizontal="right" wrapText="1"/>
      <protection/>
    </xf>
    <xf numFmtId="0" fontId="10" fillId="0" borderId="83" xfId="50" applyFont="1" applyFill="1" applyBorder="1">
      <alignment/>
      <protection/>
    </xf>
    <xf numFmtId="0" fontId="19" fillId="0" borderId="84" xfId="0" applyFont="1" applyFill="1" applyBorder="1" applyAlignment="1">
      <alignment/>
    </xf>
    <xf numFmtId="0" fontId="7" fillId="0" borderId="0" xfId="0" applyFont="1" applyFill="1" applyBorder="1" applyAlignment="1">
      <alignment horizontal="left" wrapText="1"/>
    </xf>
    <xf numFmtId="166" fontId="7" fillId="0" borderId="0" xfId="0" applyNumberFormat="1" applyFont="1" applyFill="1" applyBorder="1" applyAlignment="1">
      <alignment horizontal="right" wrapText="1"/>
    </xf>
    <xf numFmtId="166" fontId="7" fillId="0" borderId="0" xfId="0" applyNumberFormat="1" applyFont="1" applyFill="1" applyBorder="1" applyAlignment="1">
      <alignment horizontal="right"/>
    </xf>
    <xf numFmtId="0" fontId="0" fillId="0" borderId="10" xfId="0" applyBorder="1" applyAlignment="1">
      <alignment/>
    </xf>
    <xf numFmtId="0" fontId="4" fillId="0" borderId="34" xfId="0" applyFont="1" applyFill="1" applyBorder="1" applyAlignment="1" applyProtection="1">
      <alignment horizontal="center" vertical="center" wrapText="1"/>
      <protection locked="0"/>
    </xf>
    <xf numFmtId="166" fontId="5" fillId="0" borderId="34" xfId="0" applyNumberFormat="1" applyFont="1" applyFill="1" applyBorder="1" applyAlignment="1" applyProtection="1">
      <alignment horizontal="right" vertical="center" wrapText="1"/>
      <protection locked="0"/>
    </xf>
    <xf numFmtId="166" fontId="5" fillId="0" borderId="54" xfId="0" applyNumberFormat="1" applyFont="1" applyFill="1" applyBorder="1" applyAlignment="1" applyProtection="1">
      <alignment horizontal="right" vertical="center"/>
      <protection locked="0"/>
    </xf>
    <xf numFmtId="166" fontId="7" fillId="0" borderId="85" xfId="0" applyNumberFormat="1" applyFont="1" applyFill="1" applyBorder="1" applyAlignment="1" applyProtection="1">
      <alignment horizontal="right"/>
      <protection locked="0"/>
    </xf>
    <xf numFmtId="0" fontId="20" fillId="0" borderId="10" xfId="0" applyFont="1" applyBorder="1" applyAlignment="1">
      <alignment/>
    </xf>
    <xf numFmtId="0" fontId="20" fillId="0" borderId="0" xfId="0" applyFont="1" applyAlignment="1">
      <alignment/>
    </xf>
    <xf numFmtId="166" fontId="27" fillId="0" borderId="0" xfId="0" applyNumberFormat="1" applyFont="1" applyFill="1" applyBorder="1" applyAlignment="1" applyProtection="1">
      <alignment horizontal="right" wrapText="1"/>
      <protection/>
    </xf>
    <xf numFmtId="166" fontId="27" fillId="0" borderId="85" xfId="0" applyNumberFormat="1" applyFont="1" applyFill="1" applyBorder="1" applyAlignment="1" applyProtection="1">
      <alignment horizontal="right" wrapText="1"/>
      <protection/>
    </xf>
    <xf numFmtId="0" fontId="18" fillId="0" borderId="10" xfId="0" applyFont="1" applyBorder="1" applyAlignment="1">
      <alignment/>
    </xf>
    <xf numFmtId="0" fontId="18" fillId="0" borderId="0" xfId="0" applyFont="1" applyAlignment="1">
      <alignment/>
    </xf>
    <xf numFmtId="166" fontId="32" fillId="0" borderId="0" xfId="0" applyNumberFormat="1" applyFont="1" applyFill="1" applyBorder="1" applyAlignment="1" applyProtection="1">
      <alignment horizontal="right" wrapText="1"/>
      <protection/>
    </xf>
    <xf numFmtId="166" fontId="32" fillId="0" borderId="85" xfId="0" applyNumberFormat="1" applyFont="1" applyFill="1" applyBorder="1" applyAlignment="1" applyProtection="1">
      <alignment horizontal="right" wrapText="1"/>
      <protection/>
    </xf>
    <xf numFmtId="0" fontId="3" fillId="0" borderId="10" xfId="0" applyFont="1" applyBorder="1" applyAlignment="1">
      <alignment/>
    </xf>
    <xf numFmtId="0" fontId="3" fillId="0" borderId="0" xfId="0" applyFont="1" applyAlignment="1">
      <alignment/>
    </xf>
    <xf numFmtId="166" fontId="11" fillId="0" borderId="0" xfId="0" applyNumberFormat="1" applyFont="1" applyFill="1" applyBorder="1" applyAlignment="1" applyProtection="1">
      <alignment horizontal="right" wrapText="1"/>
      <protection/>
    </xf>
    <xf numFmtId="166" fontId="11" fillId="0" borderId="85" xfId="0" applyNumberFormat="1" applyFont="1" applyFill="1" applyBorder="1" applyAlignment="1" applyProtection="1">
      <alignment horizontal="right" wrapText="1"/>
      <protection/>
    </xf>
    <xf numFmtId="166" fontId="7" fillId="0" borderId="85" xfId="0" applyNumberFormat="1" applyFont="1" applyFill="1" applyBorder="1" applyAlignment="1" applyProtection="1">
      <alignment horizontal="right" wrapText="1"/>
      <protection locked="0"/>
    </xf>
    <xf numFmtId="0" fontId="0" fillId="0" borderId="12" xfId="0" applyFont="1" applyBorder="1" applyAlignment="1">
      <alignment/>
    </xf>
    <xf numFmtId="0" fontId="0" fillId="0" borderId="11" xfId="0" applyFont="1" applyBorder="1" applyAlignment="1">
      <alignment/>
    </xf>
    <xf numFmtId="166" fontId="7" fillId="0" borderId="86" xfId="0" applyNumberFormat="1" applyFont="1" applyFill="1" applyBorder="1" applyAlignment="1" applyProtection="1">
      <alignment horizontal="right" wrapText="1"/>
      <protection locked="0"/>
    </xf>
    <xf numFmtId="0" fontId="0" fillId="0" borderId="20" xfId="0" applyFont="1" applyBorder="1" applyAlignment="1">
      <alignment horizontal="center"/>
    </xf>
    <xf numFmtId="166" fontId="0" fillId="0" borderId="0" xfId="0" applyNumberFormat="1" applyAlignment="1" applyProtection="1">
      <alignment/>
      <protection locked="0"/>
    </xf>
    <xf numFmtId="166" fontId="0" fillId="0" borderId="85" xfId="0" applyNumberFormat="1" applyBorder="1" applyAlignment="1" applyProtection="1">
      <alignment/>
      <protection locked="0"/>
    </xf>
    <xf numFmtId="0" fontId="0" fillId="0" borderId="11" xfId="0" applyBorder="1" applyAlignment="1">
      <alignment/>
    </xf>
    <xf numFmtId="0" fontId="0" fillId="0" borderId="86" xfId="0" applyBorder="1" applyAlignment="1">
      <alignment/>
    </xf>
    <xf numFmtId="0" fontId="0" fillId="0" borderId="20" xfId="0" applyFont="1" applyBorder="1" applyAlignment="1" applyProtection="1">
      <alignment horizontal="center"/>
      <protection locked="0"/>
    </xf>
    <xf numFmtId="0" fontId="5" fillId="0" borderId="20" xfId="0" applyFont="1" applyFill="1" applyBorder="1" applyAlignment="1" applyProtection="1">
      <alignment horizontal="center" wrapText="1"/>
      <protection/>
    </xf>
    <xf numFmtId="0" fontId="5" fillId="0" borderId="85" xfId="0" applyFont="1" applyFill="1" applyBorder="1" applyAlignment="1" applyProtection="1">
      <alignment horizontal="center" wrapText="1"/>
      <protection locked="0"/>
    </xf>
    <xf numFmtId="0" fontId="5" fillId="0" borderId="10" xfId="0" applyFont="1" applyFill="1" applyBorder="1" applyAlignment="1" applyProtection="1">
      <alignment horizontal="left" wrapText="1"/>
      <protection locked="0"/>
    </xf>
    <xf numFmtId="0" fontId="5" fillId="0" borderId="0" xfId="0" applyFont="1" applyFill="1" applyBorder="1" applyAlignment="1" applyProtection="1">
      <alignment horizontal="left" wrapText="1"/>
      <protection/>
    </xf>
    <xf numFmtId="0" fontId="4" fillId="0" borderId="0" xfId="0" applyFont="1" applyAlignment="1">
      <alignment/>
    </xf>
    <xf numFmtId="0" fontId="5" fillId="0" borderId="19" xfId="0" applyFont="1" applyFill="1" applyBorder="1" applyAlignment="1" applyProtection="1">
      <alignment horizontal="center" wrapText="1"/>
      <protection/>
    </xf>
    <xf numFmtId="0" fontId="5" fillId="0" borderId="85" xfId="0" applyFont="1" applyFill="1" applyBorder="1" applyAlignment="1" applyProtection="1">
      <alignment horizontal="center" wrapText="1"/>
      <protection/>
    </xf>
    <xf numFmtId="166" fontId="5" fillId="0" borderId="0" xfId="0" applyNumberFormat="1" applyFont="1" applyFill="1" applyBorder="1" applyAlignment="1" applyProtection="1">
      <alignment horizontal="right" vertical="center" wrapText="1"/>
      <protection/>
    </xf>
    <xf numFmtId="0" fontId="5" fillId="0" borderId="20" xfId="0" applyFont="1" applyFill="1" applyBorder="1" applyAlignment="1" applyProtection="1">
      <alignment horizontal="center" wrapText="1"/>
      <protection locked="0"/>
    </xf>
    <xf numFmtId="0" fontId="5" fillId="0" borderId="15" xfId="0" applyFont="1" applyFill="1" applyBorder="1" applyAlignment="1" applyProtection="1">
      <alignment horizontal="center" wrapText="1"/>
      <protection locked="0"/>
    </xf>
    <xf numFmtId="0" fontId="5" fillId="0" borderId="86" xfId="0" applyFont="1" applyFill="1" applyBorder="1" applyAlignment="1" applyProtection="1">
      <alignment horizontal="center" wrapText="1"/>
      <protection locked="0"/>
    </xf>
    <xf numFmtId="0" fontId="0" fillId="0" borderId="20" xfId="0" applyBorder="1" applyAlignment="1" applyProtection="1">
      <alignment/>
      <protection locked="0"/>
    </xf>
    <xf numFmtId="0" fontId="0" fillId="0" borderId="85" xfId="0" applyBorder="1" applyAlignment="1" applyProtection="1">
      <alignment/>
      <protection locked="0"/>
    </xf>
    <xf numFmtId="0" fontId="0" fillId="0" borderId="0" xfId="0" applyBorder="1" applyAlignment="1" applyProtection="1">
      <alignment/>
      <protection locked="0"/>
    </xf>
    <xf numFmtId="0" fontId="0" fillId="0" borderId="0" xfId="0" applyAlignment="1">
      <alignment horizontal="left"/>
    </xf>
    <xf numFmtId="166" fontId="0" fillId="0" borderId="0" xfId="0" applyNumberFormat="1" applyAlignment="1">
      <alignment/>
    </xf>
    <xf numFmtId="0" fontId="5" fillId="0" borderId="0" xfId="0" applyFont="1" applyFill="1" applyBorder="1" applyAlignment="1" applyProtection="1">
      <alignment horizontal="left" vertical="center" wrapText="1"/>
      <protection/>
    </xf>
    <xf numFmtId="166" fontId="5" fillId="0" borderId="0" xfId="0" applyNumberFormat="1" applyFont="1" applyFill="1" applyBorder="1" applyAlignment="1" applyProtection="1">
      <alignment horizontal="center" vertical="center" wrapText="1"/>
      <protection/>
    </xf>
    <xf numFmtId="0" fontId="4" fillId="0" borderId="0" xfId="0" applyFont="1" applyAlignment="1">
      <alignment horizontal="left"/>
    </xf>
    <xf numFmtId="0" fontId="4" fillId="0" borderId="0" xfId="0" applyFont="1" applyAlignment="1">
      <alignment wrapText="1"/>
    </xf>
    <xf numFmtId="49" fontId="4" fillId="0" borderId="0" xfId="0" applyNumberFormat="1" applyFont="1" applyAlignment="1">
      <alignment horizontal="left"/>
    </xf>
    <xf numFmtId="166" fontId="4" fillId="0" borderId="0" xfId="0" applyNumberFormat="1" applyFont="1" applyBorder="1" applyAlignment="1">
      <alignment/>
    </xf>
    <xf numFmtId="166" fontId="4" fillId="0" borderId="85" xfId="0" applyNumberFormat="1" applyFont="1" applyBorder="1" applyAlignment="1">
      <alignment/>
    </xf>
    <xf numFmtId="166" fontId="4" fillId="0" borderId="0" xfId="0" applyNumberFormat="1" applyFont="1" applyAlignment="1">
      <alignment/>
    </xf>
    <xf numFmtId="166" fontId="4" fillId="0" borderId="0" xfId="0" applyNumberFormat="1" applyFont="1" applyAlignment="1" applyProtection="1">
      <alignment/>
      <protection locked="0"/>
    </xf>
    <xf numFmtId="166" fontId="4" fillId="0" borderId="85" xfId="0" applyNumberFormat="1" applyFont="1" applyBorder="1" applyAlignment="1" applyProtection="1">
      <alignment/>
      <protection locked="0"/>
    </xf>
    <xf numFmtId="0" fontId="10" fillId="0" borderId="16" xfId="0" applyFont="1" applyFill="1" applyBorder="1" applyAlignment="1" applyProtection="1">
      <alignment horizontal="center"/>
      <protection locked="0"/>
    </xf>
    <xf numFmtId="49" fontId="11" fillId="0" borderId="21" xfId="0" applyNumberFormat="1" applyFont="1" applyFill="1" applyBorder="1" applyAlignment="1" applyProtection="1">
      <alignment horizontal="center"/>
      <protection/>
    </xf>
    <xf numFmtId="0" fontId="10" fillId="0" borderId="16"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wrapText="1"/>
      <protection/>
    </xf>
    <xf numFmtId="49" fontId="5" fillId="0" borderId="10" xfId="0" applyNumberFormat="1" applyFont="1" applyFill="1" applyBorder="1" applyAlignment="1" applyProtection="1">
      <alignment horizontal="center" wrapText="1"/>
      <protection/>
    </xf>
    <xf numFmtId="49" fontId="5" fillId="0" borderId="20" xfId="0" applyNumberFormat="1" applyFont="1" applyFill="1" applyBorder="1" applyAlignment="1" applyProtection="1">
      <alignment horizontal="center"/>
      <protection/>
    </xf>
    <xf numFmtId="49" fontId="5" fillId="0" borderId="26" xfId="0" applyNumberFormat="1" applyFont="1" applyFill="1" applyBorder="1" applyAlignment="1" applyProtection="1">
      <alignment horizontal="center" wrapText="1"/>
      <protection/>
    </xf>
    <xf numFmtId="49" fontId="5" fillId="0" borderId="10" xfId="0" applyNumberFormat="1" applyFont="1" applyFill="1" applyBorder="1" applyAlignment="1" applyProtection="1">
      <alignment horizontal="center"/>
      <protection/>
    </xf>
    <xf numFmtId="49" fontId="5" fillId="0" borderId="16" xfId="0" applyNumberFormat="1" applyFont="1" applyFill="1" applyBorder="1" applyAlignment="1" applyProtection="1">
      <alignment horizontal="center"/>
      <protection/>
    </xf>
    <xf numFmtId="0" fontId="0" fillId="0" borderId="16" xfId="0" applyBorder="1" applyAlignment="1" applyProtection="1">
      <alignment/>
      <protection/>
    </xf>
    <xf numFmtId="0" fontId="0" fillId="0" borderId="0" xfId="0" applyFill="1" applyAlignment="1" applyProtection="1">
      <alignment/>
      <protection/>
    </xf>
    <xf numFmtId="0" fontId="33" fillId="0" borderId="0" xfId="0" applyFont="1" applyAlignment="1" applyProtection="1">
      <alignment/>
      <protection locked="0"/>
    </xf>
    <xf numFmtId="0" fontId="34" fillId="0" borderId="64" xfId="50" applyFont="1" applyFill="1" applyBorder="1" applyAlignment="1">
      <alignment horizontal="center" vertical="center" textRotation="180" wrapText="1"/>
      <protection/>
    </xf>
    <xf numFmtId="49" fontId="0" fillId="0" borderId="87" xfId="0" applyNumberFormat="1" applyFill="1" applyBorder="1" applyAlignment="1">
      <alignment horizontal="center"/>
    </xf>
    <xf numFmtId="0" fontId="11" fillId="0" borderId="88" xfId="49" applyFont="1" applyFill="1" applyBorder="1" applyAlignment="1">
      <alignment horizontal="center" vertical="center"/>
      <protection/>
    </xf>
    <xf numFmtId="0" fontId="24" fillId="0" borderId="89" xfId="0" applyFont="1" applyFill="1" applyBorder="1" applyAlignment="1">
      <alignment horizontal="center" vertical="center" wrapText="1"/>
    </xf>
    <xf numFmtId="0" fontId="24" fillId="0" borderId="90" xfId="0" applyFont="1" applyFill="1" applyBorder="1" applyAlignment="1">
      <alignment horizontal="center" vertical="center" wrapText="1"/>
    </xf>
    <xf numFmtId="0" fontId="3" fillId="0" borderId="19" xfId="0" applyFont="1" applyBorder="1" applyAlignment="1">
      <alignment vertical="center"/>
    </xf>
    <xf numFmtId="166" fontId="3" fillId="0" borderId="29" xfId="0" applyNumberFormat="1" applyFont="1" applyBorder="1" applyAlignment="1" applyProtection="1">
      <alignment horizontal="right"/>
      <protection/>
    </xf>
    <xf numFmtId="0" fontId="5" fillId="0" borderId="19" xfId="0" applyFont="1" applyFill="1" applyBorder="1" applyAlignment="1" applyProtection="1">
      <alignment horizontal="center" wrapText="1"/>
      <protection locked="0"/>
    </xf>
    <xf numFmtId="0" fontId="27" fillId="0" borderId="0" xfId="0" applyFont="1" applyFill="1" applyBorder="1" applyAlignment="1" applyProtection="1">
      <alignment vertical="center" wrapText="1"/>
      <protection/>
    </xf>
    <xf numFmtId="0" fontId="32" fillId="0" borderId="0" xfId="0" applyFont="1" applyFill="1" applyBorder="1" applyAlignment="1" applyProtection="1">
      <alignment vertical="center" wrapText="1"/>
      <protection/>
    </xf>
    <xf numFmtId="0" fontId="35" fillId="0" borderId="0" xfId="0" applyFont="1" applyFill="1" applyBorder="1" applyAlignment="1" applyProtection="1">
      <alignment vertical="center" wrapText="1"/>
      <protection/>
    </xf>
    <xf numFmtId="0" fontId="18" fillId="0" borderId="0" xfId="0" applyFont="1" applyFill="1" applyAlignment="1">
      <alignment vertical="center"/>
    </xf>
    <xf numFmtId="0" fontId="18" fillId="0" borderId="0" xfId="0" applyFont="1" applyFill="1" applyAlignment="1">
      <alignment/>
    </xf>
    <xf numFmtId="20" fontId="4" fillId="0" borderId="0" xfId="0" applyNumberFormat="1" applyFont="1" applyAlignment="1">
      <alignment wrapText="1"/>
    </xf>
    <xf numFmtId="0" fontId="0" fillId="0" borderId="0" xfId="0"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protection/>
    </xf>
    <xf numFmtId="0" fontId="3" fillId="0" borderId="91" xfId="0" applyFont="1" applyFill="1" applyBorder="1" applyAlignment="1" applyProtection="1">
      <alignment horizontal="center" vertical="center" wrapText="1"/>
      <protection/>
    </xf>
    <xf numFmtId="0" fontId="3" fillId="0" borderId="91" xfId="0" applyFont="1" applyFill="1" applyBorder="1" applyAlignment="1" applyProtection="1">
      <alignment horizontal="center" vertical="center" wrapText="1"/>
      <protection locked="0"/>
    </xf>
    <xf numFmtId="0" fontId="12" fillId="0" borderId="0" xfId="0" applyFont="1" applyBorder="1" applyAlignment="1" applyProtection="1">
      <alignment horizontal="left" wrapText="1"/>
      <protection/>
    </xf>
    <xf numFmtId="0" fontId="3" fillId="0" borderId="0" xfId="0" applyFont="1" applyBorder="1" applyAlignment="1" applyProtection="1">
      <alignment horizontal="center" wrapText="1"/>
      <protection/>
    </xf>
    <xf numFmtId="0" fontId="5" fillId="0" borderId="91" xfId="0" applyFont="1" applyFill="1" applyBorder="1" applyAlignment="1" applyProtection="1">
      <alignment horizontal="center" vertical="center" wrapText="1"/>
      <protection/>
    </xf>
    <xf numFmtId="0" fontId="5" fillId="0" borderId="92" xfId="0" applyFont="1" applyFill="1" applyBorder="1" applyAlignment="1" applyProtection="1">
      <alignment horizontal="center" vertical="center" wrapText="1"/>
      <protection locked="0"/>
    </xf>
    <xf numFmtId="0" fontId="5" fillId="0" borderId="9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locked="0"/>
    </xf>
    <xf numFmtId="0" fontId="5" fillId="0" borderId="92" xfId="0" applyFont="1" applyFill="1" applyBorder="1" applyAlignment="1" applyProtection="1">
      <alignment horizontal="center" vertical="center" wrapText="1"/>
      <protection/>
    </xf>
    <xf numFmtId="10" fontId="5" fillId="0" borderId="93" xfId="0" applyNumberFormat="1" applyFont="1" applyFill="1" applyBorder="1" applyAlignment="1" applyProtection="1">
      <alignment horizontal="center" vertical="center" wrapText="1"/>
      <protection locked="0"/>
    </xf>
    <xf numFmtId="0" fontId="9" fillId="0" borderId="0" xfId="0" applyFont="1" applyFill="1" applyBorder="1" applyAlignment="1">
      <alignment horizontal="center"/>
    </xf>
    <xf numFmtId="0" fontId="0" fillId="0" borderId="23" xfId="0" applyFont="1" applyBorder="1" applyAlignment="1">
      <alignment horizontal="center" vertical="center"/>
    </xf>
    <xf numFmtId="0" fontId="11" fillId="0" borderId="22" xfId="49" applyFont="1" applyFill="1" applyBorder="1" applyAlignment="1">
      <alignment horizontal="center" vertical="center"/>
      <protection/>
    </xf>
    <xf numFmtId="0" fontId="24" fillId="0" borderId="94" xfId="0" applyFont="1" applyFill="1" applyBorder="1" applyAlignment="1">
      <alignment horizontal="center" vertical="center" wrapText="1"/>
    </xf>
    <xf numFmtId="0" fontId="24" fillId="0" borderId="95" xfId="0" applyFont="1" applyFill="1" applyBorder="1" applyAlignment="1">
      <alignment horizontal="center" vertical="center" wrapText="1"/>
    </xf>
    <xf numFmtId="0" fontId="18" fillId="33" borderId="0" xfId="0" applyFont="1" applyFill="1" applyAlignment="1">
      <alignment horizontal="center" vertical="center"/>
    </xf>
    <xf numFmtId="0" fontId="10" fillId="0" borderId="0" xfId="49" applyFont="1" applyFill="1" applyBorder="1" applyAlignment="1" applyProtection="1">
      <alignment horizontal="left" wrapText="1"/>
      <protection/>
    </xf>
    <xf numFmtId="0" fontId="9" fillId="0" borderId="0" xfId="0" applyFont="1" applyFill="1" applyBorder="1" applyAlignment="1" applyProtection="1">
      <alignment horizontal="center"/>
      <protection/>
    </xf>
    <xf numFmtId="0" fontId="3" fillId="0" borderId="23" xfId="0" applyFont="1" applyBorder="1" applyAlignment="1" applyProtection="1">
      <alignment horizontal="center" vertical="center"/>
      <protection/>
    </xf>
    <xf numFmtId="0" fontId="11" fillId="0" borderId="88" xfId="49" applyFont="1" applyFill="1" applyBorder="1" applyAlignment="1" applyProtection="1">
      <alignment horizontal="center" vertical="center"/>
      <protection/>
    </xf>
    <xf numFmtId="0" fontId="24" fillId="0" borderId="89" xfId="0" applyFont="1" applyFill="1" applyBorder="1" applyAlignment="1" applyProtection="1">
      <alignment horizontal="center" vertical="center" wrapText="1"/>
      <protection/>
    </xf>
    <xf numFmtId="0" fontId="10" fillId="0" borderId="0" xfId="49" applyFont="1" applyFill="1" applyBorder="1" applyAlignment="1">
      <alignment horizontal="left" wrapText="1"/>
      <protection/>
    </xf>
    <xf numFmtId="0" fontId="3" fillId="0" borderId="23" xfId="0" applyFont="1" applyBorder="1" applyAlignment="1">
      <alignment horizontal="center" vertical="center"/>
    </xf>
    <xf numFmtId="0" fontId="11" fillId="0" borderId="88" xfId="49" applyFont="1" applyFill="1" applyBorder="1" applyAlignment="1">
      <alignment horizontal="center" vertical="center"/>
      <protection/>
    </xf>
    <xf numFmtId="0" fontId="24" fillId="0" borderId="89" xfId="0" applyFont="1" applyFill="1" applyBorder="1" applyAlignment="1">
      <alignment horizontal="center" vertical="center" wrapText="1"/>
    </xf>
    <xf numFmtId="0" fontId="18" fillId="33" borderId="0" xfId="0" applyFont="1" applyFill="1" applyAlignment="1">
      <alignment horizontal="center"/>
    </xf>
    <xf numFmtId="0" fontId="27" fillId="0" borderId="36" xfId="50" applyFont="1" applyFill="1" applyBorder="1" applyAlignment="1">
      <alignment horizontal="center" textRotation="180" wrapText="1"/>
      <protection/>
    </xf>
    <xf numFmtId="0" fontId="29" fillId="0" borderId="36" xfId="50" applyFont="1" applyFill="1" applyBorder="1" applyAlignment="1">
      <alignment horizontal="center" wrapText="1"/>
      <protection/>
    </xf>
    <xf numFmtId="0" fontId="27" fillId="0" borderId="57" xfId="0" applyFont="1" applyFill="1" applyBorder="1" applyAlignment="1">
      <alignment horizontal="center" vertical="center"/>
    </xf>
    <xf numFmtId="0" fontId="27" fillId="0" borderId="0" xfId="0" applyFont="1" applyFill="1" applyBorder="1" applyAlignment="1">
      <alignment horizontal="center" vertical="center"/>
    </xf>
    <xf numFmtId="0" fontId="3" fillId="0" borderId="38" xfId="0" applyFont="1" applyFill="1" applyBorder="1" applyAlignment="1">
      <alignment horizontal="center" vertical="center"/>
    </xf>
    <xf numFmtId="0" fontId="27" fillId="0" borderId="83" xfId="50" applyFont="1" applyFill="1" applyBorder="1" applyAlignment="1">
      <alignment horizontal="center" vertical="center"/>
      <protection/>
    </xf>
    <xf numFmtId="0" fontId="28" fillId="0" borderId="36" xfId="50" applyFont="1" applyFill="1" applyBorder="1" applyAlignment="1">
      <alignment horizontal="center" vertical="center"/>
      <protection/>
    </xf>
    <xf numFmtId="0" fontId="28" fillId="0" borderId="36" xfId="50" applyFont="1" applyFill="1" applyBorder="1" applyAlignment="1">
      <alignment horizontal="center" vertical="center" wrapText="1"/>
      <protection/>
    </xf>
    <xf numFmtId="0" fontId="28" fillId="0" borderId="36" xfId="50" applyFont="1" applyFill="1" applyBorder="1" applyAlignment="1">
      <alignment horizontal="center" textRotation="180" wrapText="1"/>
      <protection/>
    </xf>
    <xf numFmtId="0" fontId="9" fillId="0" borderId="0" xfId="0" applyFont="1" applyBorder="1" applyAlignment="1">
      <alignment horizontal="center"/>
    </xf>
    <xf numFmtId="0" fontId="9" fillId="0" borderId="0" xfId="0" applyFont="1" applyBorder="1" applyAlignment="1">
      <alignment horizontal="center" vertical="center"/>
    </xf>
    <xf numFmtId="0" fontId="5" fillId="0" borderId="23" xfId="0" applyFont="1" applyFill="1" applyBorder="1" applyAlignment="1" applyProtection="1">
      <alignment horizontal="center" vertical="center" wrapText="1"/>
      <protection locked="0"/>
    </xf>
    <xf numFmtId="166" fontId="5" fillId="0" borderId="23" xfId="0" applyNumberFormat="1" applyFont="1" applyFill="1" applyBorder="1" applyAlignment="1" applyProtection="1">
      <alignment horizontal="center" vertical="center" wrapText="1"/>
      <protection locked="0"/>
    </xf>
    <xf numFmtId="166" fontId="5" fillId="34" borderId="23" xfId="0" applyNumberFormat="1"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xf>
    <xf numFmtId="166" fontId="5" fillId="34" borderId="91" xfId="0" applyNumberFormat="1" applyFont="1" applyFill="1" applyBorder="1" applyAlignment="1" applyProtection="1">
      <alignment horizontal="center" vertical="center" wrapText="1"/>
      <protection locked="0"/>
    </xf>
    <xf numFmtId="0" fontId="9" fillId="0" borderId="11" xfId="0" applyFont="1" applyBorder="1" applyAlignment="1">
      <alignment horizontal="center" vertical="center"/>
    </xf>
    <xf numFmtId="0" fontId="5" fillId="0" borderId="23" xfId="0" applyFont="1" applyFill="1" applyBorder="1" applyAlignment="1" applyProtection="1">
      <alignment horizontal="center" vertical="center" wrapText="1"/>
      <protection/>
    </xf>
    <xf numFmtId="0" fontId="5" fillId="35" borderId="0"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141"/>
  <sheetViews>
    <sheetView zoomScale="90" zoomScaleNormal="90" zoomScalePageLayoutView="0" workbookViewId="0" topLeftCell="A110">
      <selection activeCell="C8" sqref="C8"/>
    </sheetView>
  </sheetViews>
  <sheetFormatPr defaultColWidth="9.140625" defaultRowHeight="15"/>
  <cols>
    <col min="1" max="1" width="9.00390625" style="26" customWidth="1"/>
    <col min="2" max="2" width="52.57421875" style="27" customWidth="1"/>
    <col min="3" max="6" width="17.7109375" style="19" customWidth="1"/>
    <col min="7" max="7" width="17.7109375" style="28" customWidth="1"/>
    <col min="8" max="9" width="17.7109375" style="19" customWidth="1"/>
    <col min="10" max="10" width="17.57421875" style="19" customWidth="1"/>
    <col min="11" max="11" width="19.140625" style="28" customWidth="1"/>
    <col min="12" max="18" width="43.28125" style="19" customWidth="1"/>
    <col min="19" max="16384" width="9.140625" style="19" customWidth="1"/>
  </cols>
  <sheetData>
    <row r="1" spans="1:256" s="24" customFormat="1" ht="20.25" customHeight="1" hidden="1">
      <c r="A1" s="29" t="s">
        <v>0</v>
      </c>
      <c r="C1" s="24" t="s">
        <v>254</v>
      </c>
      <c r="D1" s="24" t="s">
        <v>255</v>
      </c>
      <c r="E1" s="24" t="s">
        <v>256</v>
      </c>
      <c r="F1" s="24" t="s">
        <v>260</v>
      </c>
      <c r="G1" s="29" t="s">
        <v>261</v>
      </c>
      <c r="H1" s="24" t="s">
        <v>263</v>
      </c>
      <c r="I1" s="24" t="s">
        <v>264</v>
      </c>
      <c r="J1" s="24" t="s">
        <v>265</v>
      </c>
      <c r="K1" s="29" t="s">
        <v>266</v>
      </c>
      <c r="IN1" s="18"/>
      <c r="IO1" s="18"/>
      <c r="IP1" s="18"/>
      <c r="IQ1" s="18"/>
      <c r="IR1" s="18"/>
      <c r="IS1" s="18"/>
      <c r="IT1" s="18"/>
      <c r="IU1" s="18"/>
      <c r="IV1" s="18"/>
    </row>
    <row r="3" spans="1:11" ht="40.5" customHeight="1">
      <c r="A3" s="439" t="s">
        <v>8025</v>
      </c>
      <c r="B3" s="439"/>
      <c r="C3" s="439"/>
      <c r="D3" s="439"/>
      <c r="E3" s="439"/>
      <c r="F3" s="439"/>
      <c r="G3" s="439"/>
      <c r="H3" s="439"/>
      <c r="I3" s="439"/>
      <c r="J3" s="439"/>
      <c r="K3" s="439"/>
    </row>
    <row r="4" spans="1:2" ht="21">
      <c r="A4" s="440"/>
      <c r="B4" s="440"/>
    </row>
    <row r="5" ht="15">
      <c r="B5" s="30"/>
    </row>
    <row r="6" spans="1:11" ht="200.25" customHeight="1">
      <c r="A6" s="441" t="s">
        <v>1</v>
      </c>
      <c r="B6" s="442" t="s">
        <v>262</v>
      </c>
      <c r="C6" s="31" t="s">
        <v>8026</v>
      </c>
      <c r="D6" s="25" t="s">
        <v>8027</v>
      </c>
      <c r="E6" s="31" t="s">
        <v>8028</v>
      </c>
      <c r="F6" s="31" t="s">
        <v>8029</v>
      </c>
      <c r="G6" s="32" t="s">
        <v>8030</v>
      </c>
      <c r="H6" s="25" t="s">
        <v>8031</v>
      </c>
      <c r="I6" s="31" t="s">
        <v>8032</v>
      </c>
      <c r="J6" s="25" t="s">
        <v>8033</v>
      </c>
      <c r="K6" s="32" t="s">
        <v>8034</v>
      </c>
    </row>
    <row r="7" spans="1:11" ht="22.5" customHeight="1">
      <c r="A7" s="441"/>
      <c r="B7" s="442"/>
      <c r="C7" s="33" t="s">
        <v>267</v>
      </c>
      <c r="D7" s="34" t="s">
        <v>268</v>
      </c>
      <c r="E7" s="33" t="s">
        <v>269</v>
      </c>
      <c r="F7" s="34" t="s">
        <v>270</v>
      </c>
      <c r="G7" s="35" t="s">
        <v>271</v>
      </c>
      <c r="H7" s="34" t="s">
        <v>272</v>
      </c>
      <c r="I7" s="33" t="s">
        <v>273</v>
      </c>
      <c r="J7" s="34" t="s">
        <v>274</v>
      </c>
      <c r="K7" s="35" t="s">
        <v>275</v>
      </c>
    </row>
    <row r="8" spans="1:11" ht="15">
      <c r="A8" s="36"/>
      <c r="B8" s="37" t="s">
        <v>276</v>
      </c>
      <c r="C8" s="38"/>
      <c r="D8" s="38"/>
      <c r="E8" s="38"/>
      <c r="F8" s="38"/>
      <c r="G8" s="39"/>
      <c r="H8" s="38"/>
      <c r="I8" s="38"/>
      <c r="J8" s="38"/>
      <c r="K8" s="40"/>
    </row>
    <row r="9" spans="1:11" ht="15">
      <c r="A9" s="412" t="s">
        <v>7599</v>
      </c>
      <c r="B9" s="41" t="s">
        <v>29</v>
      </c>
      <c r="C9" s="42">
        <v>0</v>
      </c>
      <c r="D9" s="42">
        <v>0</v>
      </c>
      <c r="E9" s="42">
        <v>0</v>
      </c>
      <c r="F9" s="42">
        <v>0</v>
      </c>
      <c r="G9" s="43">
        <f aca="true" t="shared" si="0" ref="G9:G19">C9-D9-E9-F9</f>
        <v>0</v>
      </c>
      <c r="H9" s="42">
        <v>0</v>
      </c>
      <c r="I9" s="42">
        <v>0</v>
      </c>
      <c r="J9" s="42">
        <v>0</v>
      </c>
      <c r="K9" s="44">
        <f aca="true" t="shared" si="1" ref="K9:K19">G9+H9+I9+J9</f>
        <v>0</v>
      </c>
    </row>
    <row r="10" spans="1:11" ht="15">
      <c r="A10" s="412" t="s">
        <v>7600</v>
      </c>
      <c r="B10" s="41" t="s">
        <v>277</v>
      </c>
      <c r="C10" s="42">
        <v>0</v>
      </c>
      <c r="D10" s="42">
        <v>0</v>
      </c>
      <c r="E10" s="42">
        <v>0</v>
      </c>
      <c r="F10" s="42">
        <v>0</v>
      </c>
      <c r="G10" s="43">
        <f t="shared" si="0"/>
        <v>0</v>
      </c>
      <c r="H10" s="42">
        <v>0</v>
      </c>
      <c r="I10" s="42">
        <v>0</v>
      </c>
      <c r="J10" s="42">
        <v>0</v>
      </c>
      <c r="K10" s="44">
        <f t="shared" si="1"/>
        <v>0</v>
      </c>
    </row>
    <row r="11" spans="1:11" ht="30" customHeight="1">
      <c r="A11" s="412" t="s">
        <v>7601</v>
      </c>
      <c r="B11" s="41" t="s">
        <v>33</v>
      </c>
      <c r="C11" s="42">
        <v>0</v>
      </c>
      <c r="D11" s="42">
        <v>0</v>
      </c>
      <c r="E11" s="42">
        <v>0</v>
      </c>
      <c r="F11" s="42">
        <v>0</v>
      </c>
      <c r="G11" s="43">
        <f t="shared" si="0"/>
        <v>0</v>
      </c>
      <c r="H11" s="42">
        <v>0</v>
      </c>
      <c r="I11" s="42">
        <v>0</v>
      </c>
      <c r="J11" s="42">
        <v>0</v>
      </c>
      <c r="K11" s="44">
        <f t="shared" si="1"/>
        <v>0</v>
      </c>
    </row>
    <row r="12" spans="1:11" ht="15">
      <c r="A12" s="412" t="s">
        <v>7602</v>
      </c>
      <c r="B12" s="41" t="s">
        <v>35</v>
      </c>
      <c r="C12" s="42">
        <v>0</v>
      </c>
      <c r="D12" s="42">
        <v>0</v>
      </c>
      <c r="E12" s="42">
        <v>0</v>
      </c>
      <c r="F12" s="42">
        <v>0</v>
      </c>
      <c r="G12" s="43">
        <f t="shared" si="0"/>
        <v>0</v>
      </c>
      <c r="H12" s="42">
        <v>0</v>
      </c>
      <c r="I12" s="42">
        <v>0</v>
      </c>
      <c r="J12" s="42">
        <v>0</v>
      </c>
      <c r="K12" s="44">
        <f t="shared" si="1"/>
        <v>0</v>
      </c>
    </row>
    <row r="13" spans="1:11" ht="15">
      <c r="A13" s="412" t="s">
        <v>7603</v>
      </c>
      <c r="B13" s="41" t="s">
        <v>37</v>
      </c>
      <c r="C13" s="42">
        <v>267824.51</v>
      </c>
      <c r="D13" s="42">
        <v>21518.63</v>
      </c>
      <c r="E13" s="42">
        <v>246305.88</v>
      </c>
      <c r="F13" s="42">
        <v>0</v>
      </c>
      <c r="G13" s="43">
        <f t="shared" si="0"/>
        <v>0</v>
      </c>
      <c r="H13" s="42">
        <v>71305.88</v>
      </c>
      <c r="I13" s="42">
        <v>0</v>
      </c>
      <c r="J13" s="42">
        <v>0</v>
      </c>
      <c r="K13" s="44">
        <f t="shared" si="1"/>
        <v>71305.88</v>
      </c>
    </row>
    <row r="14" spans="1:11" ht="15">
      <c r="A14" s="412" t="s">
        <v>7604</v>
      </c>
      <c r="B14" s="41" t="s">
        <v>39</v>
      </c>
      <c r="C14" s="42">
        <v>0</v>
      </c>
      <c r="D14" s="42">
        <v>0</v>
      </c>
      <c r="E14" s="42">
        <v>0</v>
      </c>
      <c r="F14" s="42">
        <v>0</v>
      </c>
      <c r="G14" s="43">
        <f t="shared" si="0"/>
        <v>0</v>
      </c>
      <c r="H14" s="42">
        <v>0</v>
      </c>
      <c r="I14" s="42">
        <v>0</v>
      </c>
      <c r="J14" s="42">
        <v>0</v>
      </c>
      <c r="K14" s="44">
        <f t="shared" si="1"/>
        <v>0</v>
      </c>
    </row>
    <row r="15" spans="1:11" ht="15">
      <c r="A15" s="412" t="s">
        <v>7605</v>
      </c>
      <c r="B15" s="41" t="s">
        <v>278</v>
      </c>
      <c r="C15" s="42">
        <v>0</v>
      </c>
      <c r="D15" s="42">
        <v>0</v>
      </c>
      <c r="E15" s="42">
        <v>0</v>
      </c>
      <c r="F15" s="42">
        <v>0</v>
      </c>
      <c r="G15" s="43">
        <f t="shared" si="0"/>
        <v>0</v>
      </c>
      <c r="H15" s="42">
        <v>0</v>
      </c>
      <c r="I15" s="42">
        <v>0</v>
      </c>
      <c r="J15" s="42">
        <v>0</v>
      </c>
      <c r="K15" s="44">
        <f t="shared" si="1"/>
        <v>0</v>
      </c>
    </row>
    <row r="16" spans="1:11" ht="15">
      <c r="A16" s="412" t="s">
        <v>7606</v>
      </c>
      <c r="B16" s="41" t="s">
        <v>279</v>
      </c>
      <c r="C16" s="42">
        <v>0</v>
      </c>
      <c r="D16" s="42">
        <v>0</v>
      </c>
      <c r="E16" s="42">
        <v>0</v>
      </c>
      <c r="F16" s="42">
        <v>0</v>
      </c>
      <c r="G16" s="43">
        <f t="shared" si="0"/>
        <v>0</v>
      </c>
      <c r="H16" s="42">
        <v>0</v>
      </c>
      <c r="I16" s="42">
        <v>0</v>
      </c>
      <c r="J16" s="42">
        <v>0</v>
      </c>
      <c r="K16" s="44">
        <f t="shared" si="1"/>
        <v>0</v>
      </c>
    </row>
    <row r="17" spans="1:11" ht="15">
      <c r="A17" s="412" t="s">
        <v>7607</v>
      </c>
      <c r="B17" s="41" t="s">
        <v>280</v>
      </c>
      <c r="C17" s="42">
        <v>0</v>
      </c>
      <c r="D17" s="42">
        <v>0</v>
      </c>
      <c r="E17" s="42">
        <v>0</v>
      </c>
      <c r="F17" s="42">
        <v>0</v>
      </c>
      <c r="G17" s="43">
        <f t="shared" si="0"/>
        <v>0</v>
      </c>
      <c r="H17" s="42">
        <v>0</v>
      </c>
      <c r="I17" s="42">
        <v>0</v>
      </c>
      <c r="J17" s="42">
        <v>0</v>
      </c>
      <c r="K17" s="44">
        <f t="shared" si="1"/>
        <v>0</v>
      </c>
    </row>
    <row r="18" spans="1:11" ht="15">
      <c r="A18" s="412" t="s">
        <v>7608</v>
      </c>
      <c r="B18" s="41" t="s">
        <v>43</v>
      </c>
      <c r="C18" s="42">
        <v>16911.6</v>
      </c>
      <c r="D18" s="42">
        <v>14686.26</v>
      </c>
      <c r="E18" s="42">
        <v>2225.34</v>
      </c>
      <c r="F18" s="42">
        <v>0</v>
      </c>
      <c r="G18" s="43">
        <f t="shared" si="0"/>
        <v>-1.8189894035458565E-12</v>
      </c>
      <c r="H18" s="42">
        <v>11992.8</v>
      </c>
      <c r="I18" s="42">
        <v>0</v>
      </c>
      <c r="J18" s="42">
        <v>0</v>
      </c>
      <c r="K18" s="44">
        <f t="shared" si="1"/>
        <v>11992.799999999997</v>
      </c>
    </row>
    <row r="19" spans="1:11" ht="15">
      <c r="A19" s="412" t="s">
        <v>7609</v>
      </c>
      <c r="B19" s="41" t="s">
        <v>44</v>
      </c>
      <c r="C19" s="42">
        <v>4708.49</v>
      </c>
      <c r="D19" s="42">
        <v>1027.75</v>
      </c>
      <c r="E19" s="42">
        <v>3680.74</v>
      </c>
      <c r="F19" s="42">
        <v>0</v>
      </c>
      <c r="G19" s="43">
        <f t="shared" si="0"/>
        <v>0</v>
      </c>
      <c r="H19" s="42">
        <v>4405.7</v>
      </c>
      <c r="I19" s="42">
        <v>0</v>
      </c>
      <c r="J19" s="42">
        <v>0</v>
      </c>
      <c r="K19" s="44">
        <f t="shared" si="1"/>
        <v>4405.7</v>
      </c>
    </row>
    <row r="20" spans="1:11" ht="30">
      <c r="A20" s="413" t="s">
        <v>28</v>
      </c>
      <c r="B20" s="46" t="s">
        <v>281</v>
      </c>
      <c r="C20" s="47">
        <f aca="true" t="shared" si="2" ref="C20:K20">SUM(C9:C19)</f>
        <v>289444.6</v>
      </c>
      <c r="D20" s="47">
        <f t="shared" si="2"/>
        <v>37232.64</v>
      </c>
      <c r="E20" s="47">
        <f t="shared" si="2"/>
        <v>252211.96</v>
      </c>
      <c r="F20" s="47">
        <f t="shared" si="2"/>
        <v>0</v>
      </c>
      <c r="G20" s="47">
        <f t="shared" si="2"/>
        <v>-1.8189894035458565E-12</v>
      </c>
      <c r="H20" s="47">
        <f t="shared" si="2"/>
        <v>87704.38</v>
      </c>
      <c r="I20" s="47">
        <f t="shared" si="2"/>
        <v>0</v>
      </c>
      <c r="J20" s="47">
        <f t="shared" si="2"/>
        <v>0</v>
      </c>
      <c r="K20" s="48">
        <f t="shared" si="2"/>
        <v>87704.38</v>
      </c>
    </row>
    <row r="21" spans="1:11" ht="15">
      <c r="A21" s="49"/>
      <c r="B21" s="37"/>
      <c r="C21" s="42"/>
      <c r="D21" s="42"/>
      <c r="E21" s="42"/>
      <c r="F21" s="42"/>
      <c r="G21" s="43"/>
      <c r="H21" s="42"/>
      <c r="I21" s="42"/>
      <c r="J21" s="42"/>
      <c r="K21" s="44"/>
    </row>
    <row r="22" spans="1:11" ht="15">
      <c r="A22" s="36"/>
      <c r="B22" s="37" t="s">
        <v>282</v>
      </c>
      <c r="C22" s="42"/>
      <c r="D22" s="42"/>
      <c r="E22" s="42"/>
      <c r="F22" s="42"/>
      <c r="G22" s="43"/>
      <c r="H22" s="42"/>
      <c r="I22" s="42"/>
      <c r="J22" s="42"/>
      <c r="K22" s="44"/>
    </row>
    <row r="23" spans="1:11" ht="15">
      <c r="A23" s="412" t="s">
        <v>7610</v>
      </c>
      <c r="B23" s="41" t="s">
        <v>46</v>
      </c>
      <c r="C23" s="42">
        <v>0</v>
      </c>
      <c r="D23" s="42">
        <v>0</v>
      </c>
      <c r="E23" s="42">
        <v>0</v>
      </c>
      <c r="F23" s="42">
        <v>0</v>
      </c>
      <c r="G23" s="43">
        <f>C23-D23-E23</f>
        <v>0</v>
      </c>
      <c r="H23" s="42">
        <v>0</v>
      </c>
      <c r="I23" s="42">
        <v>0</v>
      </c>
      <c r="J23" s="42">
        <v>0</v>
      </c>
      <c r="K23" s="44">
        <f>G23+H23+I23+J23</f>
        <v>0</v>
      </c>
    </row>
    <row r="24" spans="1:11" ht="15">
      <c r="A24" s="412" t="s">
        <v>7611</v>
      </c>
      <c r="B24" s="41" t="s">
        <v>47</v>
      </c>
      <c r="C24" s="42">
        <v>0</v>
      </c>
      <c r="D24" s="42">
        <v>0</v>
      </c>
      <c r="E24" s="42">
        <v>0</v>
      </c>
      <c r="F24" s="42">
        <v>0</v>
      </c>
      <c r="G24" s="43">
        <f>C24-D24-E24</f>
        <v>0</v>
      </c>
      <c r="H24" s="42">
        <v>0</v>
      </c>
      <c r="I24" s="42">
        <v>0</v>
      </c>
      <c r="J24" s="42">
        <v>0</v>
      </c>
      <c r="K24" s="44">
        <f>G24+H24+I24+J24</f>
        <v>0</v>
      </c>
    </row>
    <row r="25" spans="1:11" ht="15">
      <c r="A25" s="413" t="s">
        <v>31</v>
      </c>
      <c r="B25" s="46" t="s">
        <v>283</v>
      </c>
      <c r="C25" s="47">
        <f aca="true" t="shared" si="3" ref="C25:K25">SUM(C23:C24)</f>
        <v>0</v>
      </c>
      <c r="D25" s="47">
        <f t="shared" si="3"/>
        <v>0</v>
      </c>
      <c r="E25" s="47">
        <f t="shared" si="3"/>
        <v>0</v>
      </c>
      <c r="F25" s="47">
        <f t="shared" si="3"/>
        <v>0</v>
      </c>
      <c r="G25" s="47">
        <f t="shared" si="3"/>
        <v>0</v>
      </c>
      <c r="H25" s="47">
        <f t="shared" si="3"/>
        <v>0</v>
      </c>
      <c r="I25" s="47">
        <f t="shared" si="3"/>
        <v>0</v>
      </c>
      <c r="J25" s="47">
        <f t="shared" si="3"/>
        <v>0</v>
      </c>
      <c r="K25" s="48">
        <f t="shared" si="3"/>
        <v>0</v>
      </c>
    </row>
    <row r="26" spans="1:11" ht="15">
      <c r="A26" s="49"/>
      <c r="B26" s="50"/>
      <c r="C26" s="42"/>
      <c r="D26" s="42"/>
      <c r="E26" s="42"/>
      <c r="F26" s="42"/>
      <c r="G26" s="43"/>
      <c r="H26" s="42"/>
      <c r="I26" s="42"/>
      <c r="J26" s="42"/>
      <c r="K26" s="44"/>
    </row>
    <row r="27" spans="1:11" ht="15">
      <c r="A27" s="36"/>
      <c r="B27" s="37" t="s">
        <v>284</v>
      </c>
      <c r="C27" s="42"/>
      <c r="D27" s="42"/>
      <c r="E27" s="42"/>
      <c r="F27" s="42"/>
      <c r="G27" s="43"/>
      <c r="H27" s="42"/>
      <c r="I27" s="42"/>
      <c r="J27" s="42"/>
      <c r="K27" s="44"/>
    </row>
    <row r="28" spans="1:11" ht="15">
      <c r="A28" s="412" t="s">
        <v>7612</v>
      </c>
      <c r="B28" s="51" t="s">
        <v>49</v>
      </c>
      <c r="C28" s="42">
        <v>0</v>
      </c>
      <c r="D28" s="42">
        <v>0</v>
      </c>
      <c r="E28" s="42">
        <v>0</v>
      </c>
      <c r="F28" s="42">
        <v>0</v>
      </c>
      <c r="G28" s="43">
        <f>C28-D28-E28-F28</f>
        <v>0</v>
      </c>
      <c r="H28" s="42">
        <v>0</v>
      </c>
      <c r="I28" s="42">
        <v>0</v>
      </c>
      <c r="J28" s="42">
        <v>0</v>
      </c>
      <c r="K28" s="44">
        <f>G28+H28+I28+J28</f>
        <v>0</v>
      </c>
    </row>
    <row r="29" spans="1:11" ht="15">
      <c r="A29" s="412" t="s">
        <v>7613</v>
      </c>
      <c r="B29" s="52" t="s">
        <v>50</v>
      </c>
      <c r="C29" s="42">
        <v>0</v>
      </c>
      <c r="D29" s="42">
        <v>0</v>
      </c>
      <c r="E29" s="42">
        <v>0</v>
      </c>
      <c r="F29" s="42">
        <v>0</v>
      </c>
      <c r="G29" s="43">
        <f>C29-D29-E29-F29</f>
        <v>0</v>
      </c>
      <c r="H29" s="42">
        <v>0</v>
      </c>
      <c r="I29" s="42">
        <v>0</v>
      </c>
      <c r="J29" s="42">
        <v>0</v>
      </c>
      <c r="K29" s="44">
        <f>G29+H29+I29+J29</f>
        <v>0</v>
      </c>
    </row>
    <row r="30" spans="1:11" ht="15">
      <c r="A30" s="413" t="s">
        <v>32</v>
      </c>
      <c r="B30" s="46" t="s">
        <v>285</v>
      </c>
      <c r="C30" s="47">
        <f aca="true" t="shared" si="4" ref="C30:K30">SUM(C28:C29)</f>
        <v>0</v>
      </c>
      <c r="D30" s="47">
        <f t="shared" si="4"/>
        <v>0</v>
      </c>
      <c r="E30" s="47">
        <f t="shared" si="4"/>
        <v>0</v>
      </c>
      <c r="F30" s="47">
        <f t="shared" si="4"/>
        <v>0</v>
      </c>
      <c r="G30" s="47">
        <f t="shared" si="4"/>
        <v>0</v>
      </c>
      <c r="H30" s="47">
        <f t="shared" si="4"/>
        <v>0</v>
      </c>
      <c r="I30" s="47">
        <f t="shared" si="4"/>
        <v>0</v>
      </c>
      <c r="J30" s="47">
        <f t="shared" si="4"/>
        <v>0</v>
      </c>
      <c r="K30" s="48">
        <f t="shared" si="4"/>
        <v>0</v>
      </c>
    </row>
    <row r="31" spans="1:11" ht="15">
      <c r="A31" s="49"/>
      <c r="B31" s="50"/>
      <c r="C31" s="42"/>
      <c r="D31" s="42"/>
      <c r="E31" s="42"/>
      <c r="F31" s="42"/>
      <c r="G31" s="43"/>
      <c r="H31" s="42"/>
      <c r="I31" s="42"/>
      <c r="J31" s="42"/>
      <c r="K31" s="44"/>
    </row>
    <row r="32" spans="1:11" ht="15">
      <c r="A32" s="36"/>
      <c r="B32" s="37" t="s">
        <v>286</v>
      </c>
      <c r="C32" s="42"/>
      <c r="D32" s="42"/>
      <c r="E32" s="42"/>
      <c r="F32" s="42"/>
      <c r="G32" s="43"/>
      <c r="H32" s="42"/>
      <c r="I32" s="42"/>
      <c r="J32" s="42"/>
      <c r="K32" s="44"/>
    </row>
    <row r="33" spans="1:11" ht="15">
      <c r="A33" s="412" t="s">
        <v>7614</v>
      </c>
      <c r="B33" s="53" t="s">
        <v>52</v>
      </c>
      <c r="C33" s="42">
        <v>0</v>
      </c>
      <c r="D33" s="42">
        <v>0</v>
      </c>
      <c r="E33" s="42">
        <v>0</v>
      </c>
      <c r="F33" s="42">
        <v>0</v>
      </c>
      <c r="G33" s="43">
        <f aca="true" t="shared" si="5" ref="G33:G38">C33-D33-E33-F33</f>
        <v>0</v>
      </c>
      <c r="H33" s="42">
        <v>0</v>
      </c>
      <c r="I33" s="42">
        <v>0</v>
      </c>
      <c r="J33" s="42">
        <v>0</v>
      </c>
      <c r="K33" s="44">
        <f aca="true" t="shared" si="6" ref="K33:K38">G33+H33+I33+J33</f>
        <v>0</v>
      </c>
    </row>
    <row r="34" spans="1:11" ht="15">
      <c r="A34" s="412" t="s">
        <v>7615</v>
      </c>
      <c r="B34" s="52" t="s">
        <v>53</v>
      </c>
      <c r="C34" s="42">
        <v>0</v>
      </c>
      <c r="D34" s="42">
        <v>0</v>
      </c>
      <c r="E34" s="42">
        <v>0</v>
      </c>
      <c r="F34" s="42">
        <v>0</v>
      </c>
      <c r="G34" s="43">
        <f t="shared" si="5"/>
        <v>0</v>
      </c>
      <c r="H34" s="42">
        <v>0</v>
      </c>
      <c r="I34" s="42">
        <v>0</v>
      </c>
      <c r="J34" s="42">
        <v>0</v>
      </c>
      <c r="K34" s="44">
        <f t="shared" si="6"/>
        <v>0</v>
      </c>
    </row>
    <row r="35" spans="1:11" ht="15">
      <c r="A35" s="412" t="s">
        <v>7616</v>
      </c>
      <c r="B35" s="52" t="s">
        <v>54</v>
      </c>
      <c r="C35" s="42">
        <v>0</v>
      </c>
      <c r="D35" s="42">
        <v>0</v>
      </c>
      <c r="E35" s="42">
        <v>0</v>
      </c>
      <c r="F35" s="42">
        <v>0</v>
      </c>
      <c r="G35" s="43">
        <f t="shared" si="5"/>
        <v>0</v>
      </c>
      <c r="H35" s="42">
        <v>0</v>
      </c>
      <c r="I35" s="42">
        <v>0</v>
      </c>
      <c r="J35" s="42">
        <v>0</v>
      </c>
      <c r="K35" s="44">
        <f t="shared" si="6"/>
        <v>0</v>
      </c>
    </row>
    <row r="36" spans="1:11" ht="15">
      <c r="A36" s="412" t="s">
        <v>7617</v>
      </c>
      <c r="B36" s="52" t="s">
        <v>55</v>
      </c>
      <c r="C36" s="42">
        <v>0</v>
      </c>
      <c r="D36" s="42">
        <v>0</v>
      </c>
      <c r="E36" s="42">
        <v>0</v>
      </c>
      <c r="F36" s="42">
        <v>0</v>
      </c>
      <c r="G36" s="43">
        <f t="shared" si="5"/>
        <v>0</v>
      </c>
      <c r="H36" s="42">
        <v>0</v>
      </c>
      <c r="I36" s="42">
        <v>0</v>
      </c>
      <c r="J36" s="42">
        <v>0</v>
      </c>
      <c r="K36" s="44">
        <f t="shared" si="6"/>
        <v>0</v>
      </c>
    </row>
    <row r="37" spans="1:11" ht="15">
      <c r="A37" s="412" t="s">
        <v>7618</v>
      </c>
      <c r="B37" s="52" t="s">
        <v>56</v>
      </c>
      <c r="C37" s="42">
        <v>0</v>
      </c>
      <c r="D37" s="42">
        <v>0</v>
      </c>
      <c r="E37" s="42">
        <v>0</v>
      </c>
      <c r="F37" s="42">
        <v>0</v>
      </c>
      <c r="G37" s="43">
        <f t="shared" si="5"/>
        <v>0</v>
      </c>
      <c r="H37" s="42">
        <v>0</v>
      </c>
      <c r="I37" s="42">
        <v>0</v>
      </c>
      <c r="J37" s="42">
        <v>0</v>
      </c>
      <c r="K37" s="44">
        <f t="shared" si="6"/>
        <v>0</v>
      </c>
    </row>
    <row r="38" spans="1:11" ht="15">
      <c r="A38" s="412" t="s">
        <v>7619</v>
      </c>
      <c r="B38" s="52" t="s">
        <v>57</v>
      </c>
      <c r="C38" s="42">
        <v>0</v>
      </c>
      <c r="D38" s="42">
        <v>0</v>
      </c>
      <c r="E38" s="42">
        <v>0</v>
      </c>
      <c r="F38" s="42">
        <v>0</v>
      </c>
      <c r="G38" s="43">
        <f t="shared" si="5"/>
        <v>0</v>
      </c>
      <c r="H38" s="42">
        <v>0</v>
      </c>
      <c r="I38" s="42">
        <v>0</v>
      </c>
      <c r="J38" s="42">
        <v>0</v>
      </c>
      <c r="K38" s="44">
        <f t="shared" si="6"/>
        <v>0</v>
      </c>
    </row>
    <row r="39" spans="1:11" ht="15">
      <c r="A39" s="413" t="s">
        <v>34</v>
      </c>
      <c r="B39" s="46" t="s">
        <v>287</v>
      </c>
      <c r="C39" s="47">
        <f aca="true" t="shared" si="7" ref="C39:K39">SUM(C33:C38)</f>
        <v>0</v>
      </c>
      <c r="D39" s="47">
        <f t="shared" si="7"/>
        <v>0</v>
      </c>
      <c r="E39" s="47">
        <f t="shared" si="7"/>
        <v>0</v>
      </c>
      <c r="F39" s="47">
        <f t="shared" si="7"/>
        <v>0</v>
      </c>
      <c r="G39" s="47">
        <f t="shared" si="7"/>
        <v>0</v>
      </c>
      <c r="H39" s="47">
        <f t="shared" si="7"/>
        <v>0</v>
      </c>
      <c r="I39" s="47">
        <f t="shared" si="7"/>
        <v>0</v>
      </c>
      <c r="J39" s="47">
        <f t="shared" si="7"/>
        <v>0</v>
      </c>
      <c r="K39" s="48">
        <f t="shared" si="7"/>
        <v>0</v>
      </c>
    </row>
    <row r="40" spans="1:11" ht="15">
      <c r="A40" s="49"/>
      <c r="B40" s="37"/>
      <c r="C40" s="42"/>
      <c r="D40" s="42"/>
      <c r="E40" s="42"/>
      <c r="F40" s="42"/>
      <c r="G40" s="43"/>
      <c r="H40" s="42"/>
      <c r="I40" s="42"/>
      <c r="J40" s="42"/>
      <c r="K40" s="44"/>
    </row>
    <row r="41" spans="1:11" ht="30">
      <c r="A41" s="36"/>
      <c r="B41" s="37" t="s">
        <v>288</v>
      </c>
      <c r="C41" s="42"/>
      <c r="D41" s="42"/>
      <c r="E41" s="42"/>
      <c r="F41" s="42"/>
      <c r="G41" s="43"/>
      <c r="H41" s="42"/>
      <c r="I41" s="42"/>
      <c r="J41" s="42"/>
      <c r="K41" s="44"/>
    </row>
    <row r="42" spans="1:11" ht="15">
      <c r="A42" s="412" t="s">
        <v>7620</v>
      </c>
      <c r="B42" s="41" t="s">
        <v>289</v>
      </c>
      <c r="C42" s="42">
        <v>0</v>
      </c>
      <c r="D42" s="42">
        <v>0</v>
      </c>
      <c r="E42" s="42">
        <v>0</v>
      </c>
      <c r="F42" s="42">
        <v>0</v>
      </c>
      <c r="G42" s="43">
        <f>C42-D42-E42-F42</f>
        <v>0</v>
      </c>
      <c r="H42" s="42">
        <v>0</v>
      </c>
      <c r="I42" s="42">
        <v>0</v>
      </c>
      <c r="J42" s="42">
        <v>0</v>
      </c>
      <c r="K42" s="44">
        <f>G42+H42+I42+J42</f>
        <v>0</v>
      </c>
    </row>
    <row r="43" spans="1:11" ht="15">
      <c r="A43" s="412" t="s">
        <v>7621</v>
      </c>
      <c r="B43" s="41" t="s">
        <v>58</v>
      </c>
      <c r="C43" s="42">
        <v>0</v>
      </c>
      <c r="D43" s="42">
        <v>0</v>
      </c>
      <c r="E43" s="42">
        <v>0</v>
      </c>
      <c r="F43" s="42">
        <v>0</v>
      </c>
      <c r="G43" s="43">
        <f>C43-D43-E43-F43</f>
        <v>0</v>
      </c>
      <c r="H43" s="42">
        <v>0</v>
      </c>
      <c r="I43" s="42">
        <v>0</v>
      </c>
      <c r="J43" s="42">
        <v>0</v>
      </c>
      <c r="K43" s="44">
        <f>G43+H43+I43+J43</f>
        <v>0</v>
      </c>
    </row>
    <row r="44" spans="1:11" ht="30">
      <c r="A44" s="413" t="s">
        <v>36</v>
      </c>
      <c r="B44" s="46" t="s">
        <v>290</v>
      </c>
      <c r="C44" s="47">
        <f aca="true" t="shared" si="8" ref="C44:K44">SUM(C42:C43)</f>
        <v>0</v>
      </c>
      <c r="D44" s="47">
        <f t="shared" si="8"/>
        <v>0</v>
      </c>
      <c r="E44" s="47">
        <f t="shared" si="8"/>
        <v>0</v>
      </c>
      <c r="F44" s="47">
        <f t="shared" si="8"/>
        <v>0</v>
      </c>
      <c r="G44" s="47">
        <f t="shared" si="8"/>
        <v>0</v>
      </c>
      <c r="H44" s="47">
        <f t="shared" si="8"/>
        <v>0</v>
      </c>
      <c r="I44" s="47">
        <f t="shared" si="8"/>
        <v>0</v>
      </c>
      <c r="J44" s="47">
        <f t="shared" si="8"/>
        <v>0</v>
      </c>
      <c r="K44" s="48">
        <f t="shared" si="8"/>
        <v>0</v>
      </c>
    </row>
    <row r="45" spans="1:11" ht="15">
      <c r="A45" s="49"/>
      <c r="B45" s="50"/>
      <c r="C45" s="42"/>
      <c r="D45" s="42"/>
      <c r="E45" s="42"/>
      <c r="F45" s="42"/>
      <c r="G45" s="43"/>
      <c r="H45" s="42"/>
      <c r="I45" s="42"/>
      <c r="J45" s="42"/>
      <c r="K45" s="44"/>
    </row>
    <row r="46" spans="1:11" ht="15">
      <c r="A46" s="36"/>
      <c r="B46" s="37" t="s">
        <v>291</v>
      </c>
      <c r="C46" s="42"/>
      <c r="D46" s="42"/>
      <c r="E46" s="42"/>
      <c r="F46" s="42"/>
      <c r="G46" s="43"/>
      <c r="H46" s="42"/>
      <c r="I46" s="42"/>
      <c r="J46" s="42"/>
      <c r="K46" s="44"/>
    </row>
    <row r="47" spans="1:11" ht="15">
      <c r="A47" s="412" t="s">
        <v>7622</v>
      </c>
      <c r="B47" s="52" t="s">
        <v>60</v>
      </c>
      <c r="C47" s="42">
        <v>0</v>
      </c>
      <c r="D47" s="42">
        <v>0</v>
      </c>
      <c r="E47" s="42">
        <v>0</v>
      </c>
      <c r="F47" s="42">
        <v>0</v>
      </c>
      <c r="G47" s="43">
        <f>C47-D47-E47-F47</f>
        <v>0</v>
      </c>
      <c r="H47" s="42">
        <v>0</v>
      </c>
      <c r="I47" s="42">
        <v>0</v>
      </c>
      <c r="J47" s="42">
        <v>0</v>
      </c>
      <c r="K47" s="44">
        <f>G47+H47+I47+J47</f>
        <v>0</v>
      </c>
    </row>
    <row r="48" spans="1:11" ht="15">
      <c r="A48" s="412" t="s">
        <v>7623</v>
      </c>
      <c r="B48" s="52" t="s">
        <v>61</v>
      </c>
      <c r="C48" s="42">
        <v>0</v>
      </c>
      <c r="D48" s="42">
        <v>0</v>
      </c>
      <c r="E48" s="42">
        <v>0</v>
      </c>
      <c r="F48" s="42">
        <v>0</v>
      </c>
      <c r="G48" s="43">
        <f>C48-D48-E48-F48</f>
        <v>0</v>
      </c>
      <c r="H48" s="42">
        <v>0</v>
      </c>
      <c r="I48" s="42">
        <v>0</v>
      </c>
      <c r="J48" s="42">
        <v>0</v>
      </c>
      <c r="K48" s="44">
        <f>G48+H48+I48+J48</f>
        <v>0</v>
      </c>
    </row>
    <row r="49" spans="1:11" ht="30">
      <c r="A49" s="413" t="s">
        <v>38</v>
      </c>
      <c r="B49" s="46" t="s">
        <v>292</v>
      </c>
      <c r="C49" s="47">
        <f aca="true" t="shared" si="9" ref="C49:K49">SUM(C47:C48)</f>
        <v>0</v>
      </c>
      <c r="D49" s="47">
        <f t="shared" si="9"/>
        <v>0</v>
      </c>
      <c r="E49" s="47">
        <f t="shared" si="9"/>
        <v>0</v>
      </c>
      <c r="F49" s="47">
        <f t="shared" si="9"/>
        <v>0</v>
      </c>
      <c r="G49" s="47">
        <f t="shared" si="9"/>
        <v>0</v>
      </c>
      <c r="H49" s="47">
        <f t="shared" si="9"/>
        <v>0</v>
      </c>
      <c r="I49" s="47">
        <f t="shared" si="9"/>
        <v>0</v>
      </c>
      <c r="J49" s="47">
        <f t="shared" si="9"/>
        <v>0</v>
      </c>
      <c r="K49" s="48">
        <f t="shared" si="9"/>
        <v>0</v>
      </c>
    </row>
    <row r="50" spans="1:11" ht="15">
      <c r="A50" s="49"/>
      <c r="B50" s="50"/>
      <c r="C50" s="42"/>
      <c r="D50" s="42"/>
      <c r="E50" s="42"/>
      <c r="F50" s="42"/>
      <c r="G50" s="43"/>
      <c r="H50" s="42"/>
      <c r="I50" s="42"/>
      <c r="J50" s="42"/>
      <c r="K50" s="44"/>
    </row>
    <row r="51" spans="1:11" ht="15">
      <c r="A51" s="36"/>
      <c r="B51" s="37" t="s">
        <v>293</v>
      </c>
      <c r="C51" s="42"/>
      <c r="D51" s="42"/>
      <c r="E51" s="42"/>
      <c r="F51" s="42"/>
      <c r="G51" s="43"/>
      <c r="H51" s="42"/>
      <c r="I51" s="42"/>
      <c r="J51" s="42"/>
      <c r="K51" s="44"/>
    </row>
    <row r="52" spans="1:11" ht="15">
      <c r="A52" s="412" t="s">
        <v>7624</v>
      </c>
      <c r="B52" s="41" t="s">
        <v>294</v>
      </c>
      <c r="C52" s="42">
        <v>0</v>
      </c>
      <c r="D52" s="42">
        <v>0</v>
      </c>
      <c r="E52" s="42">
        <v>0</v>
      </c>
      <c r="F52" s="42">
        <v>0</v>
      </c>
      <c r="G52" s="43">
        <f>C52-D52-E52-F52</f>
        <v>0</v>
      </c>
      <c r="H52" s="42">
        <v>66807.2</v>
      </c>
      <c r="I52" s="42">
        <v>0</v>
      </c>
      <c r="J52" s="42">
        <v>0</v>
      </c>
      <c r="K52" s="44">
        <f>G52+H52+I52+J52</f>
        <v>66807.2</v>
      </c>
    </row>
    <row r="53" spans="1:11" ht="15">
      <c r="A53" s="413" t="s">
        <v>40</v>
      </c>
      <c r="B53" s="46" t="s">
        <v>295</v>
      </c>
      <c r="C53" s="47">
        <f aca="true" t="shared" si="10" ref="C53:K53">SUM(C52)</f>
        <v>0</v>
      </c>
      <c r="D53" s="47">
        <f t="shared" si="10"/>
        <v>0</v>
      </c>
      <c r="E53" s="47">
        <f t="shared" si="10"/>
        <v>0</v>
      </c>
      <c r="F53" s="47">
        <f t="shared" si="10"/>
        <v>0</v>
      </c>
      <c r="G53" s="47">
        <f t="shared" si="10"/>
        <v>0</v>
      </c>
      <c r="H53" s="47">
        <f t="shared" si="10"/>
        <v>66807.2</v>
      </c>
      <c r="I53" s="47">
        <f t="shared" si="10"/>
        <v>0</v>
      </c>
      <c r="J53" s="47">
        <f t="shared" si="10"/>
        <v>0</v>
      </c>
      <c r="K53" s="48">
        <f t="shared" si="10"/>
        <v>66807.2</v>
      </c>
    </row>
    <row r="54" spans="1:11" ht="15">
      <c r="A54" s="49"/>
      <c r="B54" s="50"/>
      <c r="C54" s="42"/>
      <c r="D54" s="42"/>
      <c r="E54" s="42"/>
      <c r="F54" s="42"/>
      <c r="G54" s="43"/>
      <c r="H54" s="42"/>
      <c r="I54" s="42"/>
      <c r="J54" s="42"/>
      <c r="K54" s="44"/>
    </row>
    <row r="55" spans="1:11" ht="15">
      <c r="A55" s="36"/>
      <c r="B55" s="37" t="s">
        <v>296</v>
      </c>
      <c r="C55" s="42"/>
      <c r="D55" s="42"/>
      <c r="E55" s="42"/>
      <c r="F55" s="42"/>
      <c r="G55" s="43"/>
      <c r="H55" s="42"/>
      <c r="I55" s="42"/>
      <c r="J55" s="42"/>
      <c r="K55" s="44"/>
    </row>
    <row r="56" spans="1:11" ht="15">
      <c r="A56" s="412" t="s">
        <v>7625</v>
      </c>
      <c r="B56" s="52" t="s">
        <v>297</v>
      </c>
      <c r="C56" s="42">
        <v>0</v>
      </c>
      <c r="D56" s="42">
        <v>0</v>
      </c>
      <c r="E56" s="42">
        <v>0</v>
      </c>
      <c r="F56" s="42">
        <v>0</v>
      </c>
      <c r="G56" s="43">
        <f>C56-D56-E56-F56</f>
        <v>0</v>
      </c>
      <c r="H56" s="42">
        <v>0</v>
      </c>
      <c r="I56" s="42">
        <v>0</v>
      </c>
      <c r="J56" s="42">
        <v>0</v>
      </c>
      <c r="K56" s="44">
        <f>G56+H56+I56+J56</f>
        <v>0</v>
      </c>
    </row>
    <row r="57" spans="1:11" ht="30">
      <c r="A57" s="414" t="s">
        <v>7626</v>
      </c>
      <c r="B57" s="52" t="s">
        <v>64</v>
      </c>
      <c r="C57" s="42">
        <v>0</v>
      </c>
      <c r="D57" s="42">
        <v>0</v>
      </c>
      <c r="E57" s="42">
        <v>0</v>
      </c>
      <c r="F57" s="42">
        <v>0</v>
      </c>
      <c r="G57" s="43">
        <f>C57-D57-E57-F57</f>
        <v>0</v>
      </c>
      <c r="H57" s="42">
        <v>0</v>
      </c>
      <c r="I57" s="42">
        <v>0</v>
      </c>
      <c r="J57" s="42">
        <v>0</v>
      </c>
      <c r="K57" s="44">
        <f>G57+H57+I57+J57</f>
        <v>0</v>
      </c>
    </row>
    <row r="58" spans="1:11" ht="30">
      <c r="A58" s="413" t="s">
        <v>41</v>
      </c>
      <c r="B58" s="46" t="s">
        <v>298</v>
      </c>
      <c r="C58" s="47">
        <f aca="true" t="shared" si="11" ref="C58:K58">SUM(C56:C57)</f>
        <v>0</v>
      </c>
      <c r="D58" s="47">
        <f t="shared" si="11"/>
        <v>0</v>
      </c>
      <c r="E58" s="47">
        <f t="shared" si="11"/>
        <v>0</v>
      </c>
      <c r="F58" s="47">
        <f t="shared" si="11"/>
        <v>0</v>
      </c>
      <c r="G58" s="47">
        <f t="shared" si="11"/>
        <v>0</v>
      </c>
      <c r="H58" s="47">
        <f t="shared" si="11"/>
        <v>0</v>
      </c>
      <c r="I58" s="47">
        <f t="shared" si="11"/>
        <v>0</v>
      </c>
      <c r="J58" s="47">
        <f t="shared" si="11"/>
        <v>0</v>
      </c>
      <c r="K58" s="48">
        <f t="shared" si="11"/>
        <v>0</v>
      </c>
    </row>
    <row r="59" spans="1:11" ht="15">
      <c r="A59" s="49"/>
      <c r="B59" s="50"/>
      <c r="C59" s="42"/>
      <c r="D59" s="42"/>
      <c r="E59" s="42"/>
      <c r="F59" s="42"/>
      <c r="G59" s="43"/>
      <c r="H59" s="42"/>
      <c r="I59" s="42"/>
      <c r="J59" s="42"/>
      <c r="K59" s="44"/>
    </row>
    <row r="60" spans="1:11" ht="30">
      <c r="A60" s="36"/>
      <c r="B60" s="37" t="s">
        <v>299</v>
      </c>
      <c r="C60" s="42"/>
      <c r="D60" s="42"/>
      <c r="E60" s="42"/>
      <c r="F60" s="42"/>
      <c r="G60" s="43"/>
      <c r="H60" s="42"/>
      <c r="I60" s="42"/>
      <c r="J60" s="42"/>
      <c r="K60" s="44"/>
    </row>
    <row r="61" spans="1:11" ht="15">
      <c r="A61" s="412" t="s">
        <v>7627</v>
      </c>
      <c r="B61" s="41" t="s">
        <v>66</v>
      </c>
      <c r="C61" s="42">
        <v>0</v>
      </c>
      <c r="D61" s="42">
        <v>0</v>
      </c>
      <c r="E61" s="42">
        <v>0</v>
      </c>
      <c r="F61" s="42">
        <v>0</v>
      </c>
      <c r="G61" s="43">
        <f aca="true" t="shared" si="12" ref="G61:G68">C61-D61-E61-F61</f>
        <v>0</v>
      </c>
      <c r="H61" s="42">
        <v>0</v>
      </c>
      <c r="I61" s="42">
        <v>0</v>
      </c>
      <c r="J61" s="42">
        <v>0</v>
      </c>
      <c r="K61" s="44">
        <f aca="true" t="shared" si="13" ref="K61:K68">G61+H61+I61+J61</f>
        <v>0</v>
      </c>
    </row>
    <row r="62" spans="1:11" ht="15">
      <c r="A62" s="412" t="s">
        <v>7628</v>
      </c>
      <c r="B62" s="52" t="s">
        <v>300</v>
      </c>
      <c r="C62" s="42">
        <v>0</v>
      </c>
      <c r="D62" s="42">
        <v>0</v>
      </c>
      <c r="E62" s="42">
        <v>0</v>
      </c>
      <c r="F62" s="42">
        <v>0</v>
      </c>
      <c r="G62" s="43">
        <f t="shared" si="12"/>
        <v>0</v>
      </c>
      <c r="H62" s="42">
        <v>0</v>
      </c>
      <c r="I62" s="42">
        <v>0</v>
      </c>
      <c r="J62" s="42">
        <v>0</v>
      </c>
      <c r="K62" s="44">
        <f t="shared" si="13"/>
        <v>0</v>
      </c>
    </row>
    <row r="63" spans="1:11" ht="15">
      <c r="A63" s="412" t="s">
        <v>7629</v>
      </c>
      <c r="B63" s="52" t="s">
        <v>67</v>
      </c>
      <c r="C63" s="42">
        <v>0</v>
      </c>
      <c r="D63" s="42">
        <v>0</v>
      </c>
      <c r="E63" s="42">
        <v>0</v>
      </c>
      <c r="F63" s="42">
        <v>0</v>
      </c>
      <c r="G63" s="43">
        <f t="shared" si="12"/>
        <v>0</v>
      </c>
      <c r="H63" s="42">
        <v>0</v>
      </c>
      <c r="I63" s="42">
        <v>0</v>
      </c>
      <c r="J63" s="42">
        <v>0</v>
      </c>
      <c r="K63" s="44">
        <f t="shared" si="13"/>
        <v>0</v>
      </c>
    </row>
    <row r="64" spans="1:11" ht="15">
      <c r="A64" s="412" t="s">
        <v>7630</v>
      </c>
      <c r="B64" s="52" t="s">
        <v>68</v>
      </c>
      <c r="C64" s="42">
        <v>0</v>
      </c>
      <c r="D64" s="42">
        <v>0</v>
      </c>
      <c r="E64" s="42">
        <v>0</v>
      </c>
      <c r="F64" s="42">
        <v>0</v>
      </c>
      <c r="G64" s="43">
        <f t="shared" si="12"/>
        <v>0</v>
      </c>
      <c r="H64" s="42">
        <v>0</v>
      </c>
      <c r="I64" s="42">
        <v>0</v>
      </c>
      <c r="J64" s="42">
        <v>0</v>
      </c>
      <c r="K64" s="44">
        <f t="shared" si="13"/>
        <v>0</v>
      </c>
    </row>
    <row r="65" spans="1:11" ht="30">
      <c r="A65" s="412" t="s">
        <v>7631</v>
      </c>
      <c r="B65" s="52" t="s">
        <v>69</v>
      </c>
      <c r="C65" s="42">
        <v>0</v>
      </c>
      <c r="D65" s="42">
        <v>0</v>
      </c>
      <c r="E65" s="42">
        <v>0</v>
      </c>
      <c r="F65" s="42">
        <v>0</v>
      </c>
      <c r="G65" s="43">
        <f t="shared" si="12"/>
        <v>0</v>
      </c>
      <c r="H65" s="42">
        <v>0</v>
      </c>
      <c r="I65" s="42">
        <v>0</v>
      </c>
      <c r="J65" s="42">
        <v>0</v>
      </c>
      <c r="K65" s="44">
        <f t="shared" si="13"/>
        <v>0</v>
      </c>
    </row>
    <row r="66" spans="1:11" ht="15">
      <c r="A66" s="412" t="s">
        <v>7632</v>
      </c>
      <c r="B66" s="52" t="s">
        <v>70</v>
      </c>
      <c r="C66" s="42">
        <v>0</v>
      </c>
      <c r="D66" s="42">
        <v>0</v>
      </c>
      <c r="E66" s="42">
        <v>0</v>
      </c>
      <c r="F66" s="42">
        <v>0</v>
      </c>
      <c r="G66" s="43">
        <f t="shared" si="12"/>
        <v>0</v>
      </c>
      <c r="H66" s="42">
        <v>0</v>
      </c>
      <c r="I66" s="42">
        <v>0</v>
      </c>
      <c r="J66" s="42">
        <v>0</v>
      </c>
      <c r="K66" s="44">
        <f t="shared" si="13"/>
        <v>0</v>
      </c>
    </row>
    <row r="67" spans="1:11" ht="15">
      <c r="A67" s="412" t="s">
        <v>7633</v>
      </c>
      <c r="B67" s="52" t="s">
        <v>71</v>
      </c>
      <c r="C67" s="42">
        <v>0</v>
      </c>
      <c r="D67" s="42">
        <v>0</v>
      </c>
      <c r="E67" s="42">
        <v>0</v>
      </c>
      <c r="F67" s="42">
        <v>0</v>
      </c>
      <c r="G67" s="43">
        <f t="shared" si="12"/>
        <v>0</v>
      </c>
      <c r="H67" s="42">
        <v>0</v>
      </c>
      <c r="I67" s="42">
        <v>0</v>
      </c>
      <c r="J67" s="42">
        <v>0</v>
      </c>
      <c r="K67" s="44">
        <f t="shared" si="13"/>
        <v>0</v>
      </c>
    </row>
    <row r="68" spans="1:11" ht="15">
      <c r="A68" s="412" t="s">
        <v>7634</v>
      </c>
      <c r="B68" s="52" t="s">
        <v>72</v>
      </c>
      <c r="C68" s="42">
        <v>0</v>
      </c>
      <c r="D68" s="42">
        <v>0</v>
      </c>
      <c r="E68" s="42">
        <v>0</v>
      </c>
      <c r="F68" s="42">
        <v>0</v>
      </c>
      <c r="G68" s="43">
        <f t="shared" si="12"/>
        <v>0</v>
      </c>
      <c r="H68" s="42">
        <v>0</v>
      </c>
      <c r="I68" s="42">
        <v>0</v>
      </c>
      <c r="J68" s="42">
        <v>0</v>
      </c>
      <c r="K68" s="44">
        <f t="shared" si="13"/>
        <v>0</v>
      </c>
    </row>
    <row r="69" spans="1:11" ht="30">
      <c r="A69" s="413" t="s">
        <v>42</v>
      </c>
      <c r="B69" s="46" t="s">
        <v>301</v>
      </c>
      <c r="C69" s="47">
        <f aca="true" t="shared" si="14" ref="C69:K69">SUM(C61:C68)</f>
        <v>0</v>
      </c>
      <c r="D69" s="47">
        <f t="shared" si="14"/>
        <v>0</v>
      </c>
      <c r="E69" s="47">
        <f t="shared" si="14"/>
        <v>0</v>
      </c>
      <c r="F69" s="47">
        <f t="shared" si="14"/>
        <v>0</v>
      </c>
      <c r="G69" s="47">
        <f t="shared" si="14"/>
        <v>0</v>
      </c>
      <c r="H69" s="47">
        <f t="shared" si="14"/>
        <v>0</v>
      </c>
      <c r="I69" s="47">
        <f t="shared" si="14"/>
        <v>0</v>
      </c>
      <c r="J69" s="47">
        <f t="shared" si="14"/>
        <v>0</v>
      </c>
      <c r="K69" s="48">
        <f t="shared" si="14"/>
        <v>0</v>
      </c>
    </row>
    <row r="70" spans="1:11" ht="15">
      <c r="A70" s="49"/>
      <c r="B70" s="50"/>
      <c r="C70" s="42"/>
      <c r="D70" s="42"/>
      <c r="E70" s="42"/>
      <c r="F70" s="42"/>
      <c r="G70" s="43"/>
      <c r="H70" s="42"/>
      <c r="I70" s="42"/>
      <c r="J70" s="42"/>
      <c r="K70" s="44"/>
    </row>
    <row r="71" spans="1:11" ht="15">
      <c r="A71" s="36"/>
      <c r="B71" s="37" t="s">
        <v>302</v>
      </c>
      <c r="C71" s="42"/>
      <c r="D71" s="42"/>
      <c r="E71" s="42"/>
      <c r="F71" s="42"/>
      <c r="G71" s="43"/>
      <c r="H71" s="42"/>
      <c r="I71" s="42"/>
      <c r="J71" s="42"/>
      <c r="K71" s="44"/>
    </row>
    <row r="72" spans="1:11" ht="15">
      <c r="A72" s="412" t="s">
        <v>7635</v>
      </c>
      <c r="B72" s="53" t="s">
        <v>303</v>
      </c>
      <c r="C72" s="42">
        <v>0</v>
      </c>
      <c r="D72" s="42">
        <v>0</v>
      </c>
      <c r="E72" s="42">
        <v>0</v>
      </c>
      <c r="F72" s="42">
        <v>0</v>
      </c>
      <c r="G72" s="43">
        <f>C72-D72-E72-F72</f>
        <v>0</v>
      </c>
      <c r="H72" s="42">
        <v>0</v>
      </c>
      <c r="I72" s="42">
        <v>0</v>
      </c>
      <c r="J72" s="42">
        <v>0</v>
      </c>
      <c r="K72" s="44">
        <f>G72+H72+I72+J72</f>
        <v>0</v>
      </c>
    </row>
    <row r="73" spans="1:11" ht="15">
      <c r="A73" s="412" t="s">
        <v>7636</v>
      </c>
      <c r="B73" s="52" t="s">
        <v>304</v>
      </c>
      <c r="C73" s="42">
        <v>0</v>
      </c>
      <c r="D73" s="42">
        <v>0</v>
      </c>
      <c r="E73" s="42">
        <v>0</v>
      </c>
      <c r="F73" s="42">
        <v>0</v>
      </c>
      <c r="G73" s="43">
        <f>C73-D73-E73-F73</f>
        <v>0</v>
      </c>
      <c r="H73" s="42">
        <v>0</v>
      </c>
      <c r="I73" s="42">
        <v>0</v>
      </c>
      <c r="J73" s="42">
        <v>0</v>
      </c>
      <c r="K73" s="44">
        <f>G73+H73+I73+J73</f>
        <v>0</v>
      </c>
    </row>
    <row r="74" spans="1:11" ht="15">
      <c r="A74" s="412" t="s">
        <v>7637</v>
      </c>
      <c r="B74" s="52" t="s">
        <v>75</v>
      </c>
      <c r="C74" s="42">
        <v>0</v>
      </c>
      <c r="D74" s="42">
        <v>0</v>
      </c>
      <c r="E74" s="42">
        <v>0</v>
      </c>
      <c r="F74" s="42">
        <v>0</v>
      </c>
      <c r="G74" s="43">
        <f>C74-D74-E74-F74</f>
        <v>0</v>
      </c>
      <c r="H74" s="42">
        <v>0</v>
      </c>
      <c r="I74" s="42">
        <v>0</v>
      </c>
      <c r="J74" s="42">
        <v>0</v>
      </c>
      <c r="K74" s="44">
        <f>G74+H74+I74+J74</f>
        <v>0</v>
      </c>
    </row>
    <row r="75" spans="1:11" ht="15">
      <c r="A75" s="412" t="s">
        <v>7638</v>
      </c>
      <c r="B75" s="52" t="s">
        <v>76</v>
      </c>
      <c r="C75" s="42">
        <v>0</v>
      </c>
      <c r="D75" s="42">
        <v>0</v>
      </c>
      <c r="E75" s="42">
        <v>0</v>
      </c>
      <c r="F75" s="42">
        <v>0</v>
      </c>
      <c r="G75" s="43">
        <f>C75-D75-E75-F75</f>
        <v>0</v>
      </c>
      <c r="H75" s="42">
        <v>0</v>
      </c>
      <c r="I75" s="42">
        <v>0</v>
      </c>
      <c r="J75" s="42">
        <v>0</v>
      </c>
      <c r="K75" s="44">
        <f>G75+H75+I75+J75</f>
        <v>0</v>
      </c>
    </row>
    <row r="76" spans="1:11" ht="15">
      <c r="A76" s="412" t="s">
        <v>7639</v>
      </c>
      <c r="B76" s="52" t="s">
        <v>77</v>
      </c>
      <c r="C76" s="42">
        <v>400464.26</v>
      </c>
      <c r="D76" s="42">
        <v>400437.41</v>
      </c>
      <c r="E76" s="42">
        <v>26.85</v>
      </c>
      <c r="F76" s="42">
        <v>0</v>
      </c>
      <c r="G76" s="43">
        <f>C76-D76-E76-F76</f>
        <v>3.4923175462608924E-11</v>
      </c>
      <c r="H76" s="42">
        <v>0</v>
      </c>
      <c r="I76" s="42">
        <v>0</v>
      </c>
      <c r="J76" s="42">
        <v>0</v>
      </c>
      <c r="K76" s="44">
        <f>G76+H76+I76+J76</f>
        <v>3.4923175462608924E-11</v>
      </c>
    </row>
    <row r="77" spans="1:11" ht="15">
      <c r="A77" s="413" t="s">
        <v>73</v>
      </c>
      <c r="B77" s="46" t="s">
        <v>305</v>
      </c>
      <c r="C77" s="47">
        <f aca="true" t="shared" si="15" ref="C77:K77">SUM(C72:C76)</f>
        <v>400464.26</v>
      </c>
      <c r="D77" s="47">
        <f t="shared" si="15"/>
        <v>400437.41</v>
      </c>
      <c r="E77" s="47">
        <f t="shared" si="15"/>
        <v>26.85</v>
      </c>
      <c r="F77" s="47">
        <f t="shared" si="15"/>
        <v>0</v>
      </c>
      <c r="G77" s="47">
        <f t="shared" si="15"/>
        <v>3.4923175462608924E-11</v>
      </c>
      <c r="H77" s="47">
        <f t="shared" si="15"/>
        <v>0</v>
      </c>
      <c r="I77" s="47">
        <f t="shared" si="15"/>
        <v>0</v>
      </c>
      <c r="J77" s="47">
        <f t="shared" si="15"/>
        <v>0</v>
      </c>
      <c r="K77" s="48">
        <f t="shared" si="15"/>
        <v>3.4923175462608924E-11</v>
      </c>
    </row>
    <row r="78" spans="1:11" ht="15">
      <c r="A78" s="49"/>
      <c r="B78" s="50"/>
      <c r="C78" s="42"/>
      <c r="D78" s="42"/>
      <c r="E78" s="42"/>
      <c r="F78" s="42"/>
      <c r="G78" s="43"/>
      <c r="H78" s="42"/>
      <c r="I78" s="42"/>
      <c r="J78" s="42"/>
      <c r="K78" s="44"/>
    </row>
    <row r="79" spans="1:11" ht="15">
      <c r="A79" s="36"/>
      <c r="B79" s="37" t="s">
        <v>306</v>
      </c>
      <c r="C79" s="42"/>
      <c r="D79" s="42"/>
      <c r="E79" s="42"/>
      <c r="F79" s="42"/>
      <c r="G79" s="43"/>
      <c r="H79" s="42"/>
      <c r="I79" s="42"/>
      <c r="J79" s="42"/>
      <c r="K79" s="44"/>
    </row>
    <row r="80" spans="1:11" ht="15">
      <c r="A80" s="412" t="s">
        <v>7640</v>
      </c>
      <c r="B80" s="41" t="s">
        <v>79</v>
      </c>
      <c r="C80" s="42">
        <v>0</v>
      </c>
      <c r="D80" s="42">
        <v>0</v>
      </c>
      <c r="E80" s="42">
        <v>0</v>
      </c>
      <c r="F80" s="42">
        <v>0</v>
      </c>
      <c r="G80" s="43">
        <f>C80-D80-E80-F80</f>
        <v>0</v>
      </c>
      <c r="H80" s="42">
        <v>0</v>
      </c>
      <c r="I80" s="42">
        <v>0</v>
      </c>
      <c r="J80" s="42">
        <v>0</v>
      </c>
      <c r="K80" s="44">
        <f>G80+H80+I80+J80</f>
        <v>0</v>
      </c>
    </row>
    <row r="81" spans="1:11" ht="15">
      <c r="A81" s="412" t="s">
        <v>7641</v>
      </c>
      <c r="B81" s="41" t="s">
        <v>80</v>
      </c>
      <c r="C81" s="42">
        <v>0</v>
      </c>
      <c r="D81" s="42">
        <v>0</v>
      </c>
      <c r="E81" s="42">
        <v>0</v>
      </c>
      <c r="F81" s="42">
        <v>0</v>
      </c>
      <c r="G81" s="43">
        <f>C81-D81-E81-F81</f>
        <v>0</v>
      </c>
      <c r="H81" s="42">
        <v>0</v>
      </c>
      <c r="I81" s="42">
        <v>0</v>
      </c>
      <c r="J81" s="42">
        <v>0</v>
      </c>
      <c r="K81" s="44">
        <f>G81+H81+I81+J81</f>
        <v>0</v>
      </c>
    </row>
    <row r="82" spans="1:11" ht="15">
      <c r="A82" s="413" t="s">
        <v>78</v>
      </c>
      <c r="B82" s="46" t="s">
        <v>307</v>
      </c>
      <c r="C82" s="47">
        <f aca="true" t="shared" si="16" ref="C82:K82">SUM(C80:C81)</f>
        <v>0</v>
      </c>
      <c r="D82" s="47">
        <f t="shared" si="16"/>
        <v>0</v>
      </c>
      <c r="E82" s="47">
        <f t="shared" si="16"/>
        <v>0</v>
      </c>
      <c r="F82" s="47">
        <f t="shared" si="16"/>
        <v>0</v>
      </c>
      <c r="G82" s="47">
        <f t="shared" si="16"/>
        <v>0</v>
      </c>
      <c r="H82" s="47">
        <f t="shared" si="16"/>
        <v>0</v>
      </c>
      <c r="I82" s="47">
        <f t="shared" si="16"/>
        <v>0</v>
      </c>
      <c r="J82" s="47">
        <f t="shared" si="16"/>
        <v>0</v>
      </c>
      <c r="K82" s="48">
        <f t="shared" si="16"/>
        <v>0</v>
      </c>
    </row>
    <row r="83" spans="1:11" ht="15">
      <c r="A83" s="49"/>
      <c r="B83" s="50"/>
      <c r="C83" s="42"/>
      <c r="D83" s="42"/>
      <c r="E83" s="42"/>
      <c r="F83" s="42"/>
      <c r="G83" s="43"/>
      <c r="H83" s="42"/>
      <c r="I83" s="42"/>
      <c r="J83" s="42"/>
      <c r="K83" s="44"/>
    </row>
    <row r="84" spans="1:11" ht="15">
      <c r="A84" s="36"/>
      <c r="B84" s="37" t="s">
        <v>308</v>
      </c>
      <c r="C84" s="42"/>
      <c r="D84" s="42"/>
      <c r="E84" s="42"/>
      <c r="F84" s="42"/>
      <c r="G84" s="43"/>
      <c r="H84" s="42"/>
      <c r="I84" s="42"/>
      <c r="J84" s="42"/>
      <c r="K84" s="44"/>
    </row>
    <row r="85" spans="1:11" ht="15">
      <c r="A85" s="412" t="s">
        <v>7642</v>
      </c>
      <c r="B85" s="41" t="s">
        <v>309</v>
      </c>
      <c r="C85" s="42">
        <v>0</v>
      </c>
      <c r="D85" s="42">
        <v>0</v>
      </c>
      <c r="E85" s="42">
        <v>0</v>
      </c>
      <c r="F85" s="42">
        <v>0</v>
      </c>
      <c r="G85" s="43">
        <f aca="true" t="shared" si="17" ref="G85:G93">C85-D85-E85-F85</f>
        <v>0</v>
      </c>
      <c r="H85" s="42">
        <v>0</v>
      </c>
      <c r="I85" s="42">
        <v>0</v>
      </c>
      <c r="J85" s="42">
        <v>0</v>
      </c>
      <c r="K85" s="44">
        <f aca="true" t="shared" si="18" ref="K85:K93">G85+H85+I85+J85</f>
        <v>0</v>
      </c>
    </row>
    <row r="86" spans="1:11" ht="15">
      <c r="A86" s="412" t="s">
        <v>7643</v>
      </c>
      <c r="B86" s="41" t="s">
        <v>83</v>
      </c>
      <c r="C86" s="42">
        <v>0</v>
      </c>
      <c r="D86" s="42">
        <v>0</v>
      </c>
      <c r="E86" s="42">
        <v>0</v>
      </c>
      <c r="F86" s="42">
        <v>0</v>
      </c>
      <c r="G86" s="43">
        <f t="shared" si="17"/>
        <v>0</v>
      </c>
      <c r="H86" s="42">
        <v>0</v>
      </c>
      <c r="I86" s="42">
        <v>0</v>
      </c>
      <c r="J86" s="42">
        <v>0</v>
      </c>
      <c r="K86" s="44">
        <f t="shared" si="18"/>
        <v>0</v>
      </c>
    </row>
    <row r="87" spans="1:11" ht="15">
      <c r="A87" s="412" t="s">
        <v>7644</v>
      </c>
      <c r="B87" s="41" t="s">
        <v>84</v>
      </c>
      <c r="C87" s="42">
        <v>0</v>
      </c>
      <c r="D87" s="42">
        <v>0</v>
      </c>
      <c r="E87" s="42">
        <v>0</v>
      </c>
      <c r="F87" s="42">
        <v>0</v>
      </c>
      <c r="G87" s="43">
        <f t="shared" si="17"/>
        <v>0</v>
      </c>
      <c r="H87" s="42">
        <v>0</v>
      </c>
      <c r="I87" s="42">
        <v>0</v>
      </c>
      <c r="J87" s="42">
        <v>0</v>
      </c>
      <c r="K87" s="44">
        <f t="shared" si="18"/>
        <v>0</v>
      </c>
    </row>
    <row r="88" spans="1:11" ht="15">
      <c r="A88" s="412" t="s">
        <v>7645</v>
      </c>
      <c r="B88" s="54" t="s">
        <v>310</v>
      </c>
      <c r="C88" s="42">
        <v>0</v>
      </c>
      <c r="D88" s="42">
        <v>0</v>
      </c>
      <c r="E88" s="42">
        <v>0</v>
      </c>
      <c r="F88" s="42">
        <v>0</v>
      </c>
      <c r="G88" s="43">
        <f t="shared" si="17"/>
        <v>0</v>
      </c>
      <c r="H88" s="42">
        <v>0</v>
      </c>
      <c r="I88" s="42">
        <v>0</v>
      </c>
      <c r="J88" s="42">
        <v>0</v>
      </c>
      <c r="K88" s="44">
        <f t="shared" si="18"/>
        <v>0</v>
      </c>
    </row>
    <row r="89" spans="1:11" ht="15">
      <c r="A89" s="412" t="s">
        <v>7646</v>
      </c>
      <c r="B89" s="41" t="s">
        <v>311</v>
      </c>
      <c r="C89" s="42">
        <v>0</v>
      </c>
      <c r="D89" s="42">
        <v>0</v>
      </c>
      <c r="E89" s="42">
        <v>0</v>
      </c>
      <c r="F89" s="42">
        <v>0</v>
      </c>
      <c r="G89" s="43">
        <f t="shared" si="17"/>
        <v>0</v>
      </c>
      <c r="H89" s="42">
        <v>0</v>
      </c>
      <c r="I89" s="42">
        <v>0</v>
      </c>
      <c r="J89" s="42">
        <v>0</v>
      </c>
      <c r="K89" s="44">
        <f t="shared" si="18"/>
        <v>0</v>
      </c>
    </row>
    <row r="90" spans="1:11" ht="15">
      <c r="A90" s="412" t="s">
        <v>7647</v>
      </c>
      <c r="B90" s="52" t="s">
        <v>85</v>
      </c>
      <c r="C90" s="42">
        <v>0</v>
      </c>
      <c r="D90" s="42">
        <v>0</v>
      </c>
      <c r="E90" s="42">
        <v>0</v>
      </c>
      <c r="F90" s="42">
        <v>0</v>
      </c>
      <c r="G90" s="43">
        <f t="shared" si="17"/>
        <v>0</v>
      </c>
      <c r="H90" s="42">
        <v>0</v>
      </c>
      <c r="I90" s="42">
        <v>0</v>
      </c>
      <c r="J90" s="42">
        <v>0</v>
      </c>
      <c r="K90" s="44">
        <f t="shared" si="18"/>
        <v>0</v>
      </c>
    </row>
    <row r="91" spans="1:11" ht="30">
      <c r="A91" s="412" t="s">
        <v>7648</v>
      </c>
      <c r="B91" s="52" t="s">
        <v>312</v>
      </c>
      <c r="C91" s="42">
        <v>0</v>
      </c>
      <c r="D91" s="42">
        <v>0</v>
      </c>
      <c r="E91" s="42">
        <v>0</v>
      </c>
      <c r="F91" s="42">
        <v>0</v>
      </c>
      <c r="G91" s="43">
        <f t="shared" si="17"/>
        <v>0</v>
      </c>
      <c r="H91" s="42">
        <v>0</v>
      </c>
      <c r="I91" s="42">
        <v>0</v>
      </c>
      <c r="J91" s="42">
        <v>0</v>
      </c>
      <c r="K91" s="44">
        <f t="shared" si="18"/>
        <v>0</v>
      </c>
    </row>
    <row r="92" spans="1:11" ht="15">
      <c r="A92" s="412" t="s">
        <v>7649</v>
      </c>
      <c r="B92" s="52" t="s">
        <v>86</v>
      </c>
      <c r="C92" s="42">
        <v>0</v>
      </c>
      <c r="D92" s="42">
        <v>0</v>
      </c>
      <c r="E92" s="42">
        <v>0</v>
      </c>
      <c r="F92" s="42">
        <v>0</v>
      </c>
      <c r="G92" s="43">
        <f t="shared" si="17"/>
        <v>0</v>
      </c>
      <c r="H92" s="42">
        <v>0</v>
      </c>
      <c r="I92" s="42">
        <v>0</v>
      </c>
      <c r="J92" s="42">
        <v>0</v>
      </c>
      <c r="K92" s="44">
        <f t="shared" si="18"/>
        <v>0</v>
      </c>
    </row>
    <row r="93" spans="1:11" ht="15">
      <c r="A93" s="412" t="s">
        <v>7650</v>
      </c>
      <c r="B93" s="52" t="s">
        <v>87</v>
      </c>
      <c r="C93" s="42">
        <v>0</v>
      </c>
      <c r="D93" s="42">
        <v>0</v>
      </c>
      <c r="E93" s="42">
        <v>0</v>
      </c>
      <c r="F93" s="42">
        <v>0</v>
      </c>
      <c r="G93" s="43">
        <f t="shared" si="17"/>
        <v>0</v>
      </c>
      <c r="H93" s="42">
        <v>0</v>
      </c>
      <c r="I93" s="42">
        <v>0</v>
      </c>
      <c r="J93" s="42">
        <v>0</v>
      </c>
      <c r="K93" s="44">
        <f t="shared" si="18"/>
        <v>0</v>
      </c>
    </row>
    <row r="94" spans="1:11" ht="30">
      <c r="A94" s="413" t="s">
        <v>81</v>
      </c>
      <c r="B94" s="46" t="s">
        <v>313</v>
      </c>
      <c r="C94" s="47">
        <f aca="true" t="shared" si="19" ref="C94:K94">SUM(C85:C93)</f>
        <v>0</v>
      </c>
      <c r="D94" s="47">
        <f t="shared" si="19"/>
        <v>0</v>
      </c>
      <c r="E94" s="47">
        <f t="shared" si="19"/>
        <v>0</v>
      </c>
      <c r="F94" s="47">
        <f t="shared" si="19"/>
        <v>0</v>
      </c>
      <c r="G94" s="47">
        <f t="shared" si="19"/>
        <v>0</v>
      </c>
      <c r="H94" s="47">
        <f t="shared" si="19"/>
        <v>0</v>
      </c>
      <c r="I94" s="47">
        <f t="shared" si="19"/>
        <v>0</v>
      </c>
      <c r="J94" s="47">
        <f t="shared" si="19"/>
        <v>0</v>
      </c>
      <c r="K94" s="48">
        <f t="shared" si="19"/>
        <v>0</v>
      </c>
    </row>
    <row r="95" spans="1:11" ht="15">
      <c r="A95" s="49"/>
      <c r="B95" s="50"/>
      <c r="C95" s="42"/>
      <c r="D95" s="42"/>
      <c r="E95" s="42"/>
      <c r="F95" s="42"/>
      <c r="G95" s="43"/>
      <c r="H95" s="42"/>
      <c r="I95" s="42"/>
      <c r="J95" s="42"/>
      <c r="K95" s="44"/>
    </row>
    <row r="96" spans="1:11" ht="15">
      <c r="A96" s="36"/>
      <c r="B96" s="37" t="s">
        <v>314</v>
      </c>
      <c r="C96" s="42"/>
      <c r="D96" s="42"/>
      <c r="E96" s="42"/>
      <c r="F96" s="42"/>
      <c r="G96" s="43"/>
      <c r="H96" s="42"/>
      <c r="I96" s="42"/>
      <c r="J96" s="42"/>
      <c r="K96" s="44"/>
    </row>
    <row r="97" spans="1:11" ht="30">
      <c r="A97" s="412" t="s">
        <v>7840</v>
      </c>
      <c r="B97" s="52" t="s">
        <v>7846</v>
      </c>
      <c r="C97" s="42">
        <v>0</v>
      </c>
      <c r="D97" s="42">
        <v>0</v>
      </c>
      <c r="E97" s="42">
        <v>0</v>
      </c>
      <c r="F97" s="42">
        <v>0</v>
      </c>
      <c r="G97" s="43">
        <f aca="true" t="shared" si="20" ref="G97:G102">C97-D97-E97-F97</f>
        <v>0</v>
      </c>
      <c r="H97" s="42">
        <v>0</v>
      </c>
      <c r="I97" s="42">
        <v>0</v>
      </c>
      <c r="J97" s="42">
        <v>0</v>
      </c>
      <c r="K97" s="44">
        <f aca="true" t="shared" si="21" ref="K97:K102">G97+H97+I97+J97</f>
        <v>0</v>
      </c>
    </row>
    <row r="98" spans="1:11" ht="30">
      <c r="A98" s="412" t="s">
        <v>7841</v>
      </c>
      <c r="B98" s="52" t="s">
        <v>7847</v>
      </c>
      <c r="C98" s="42">
        <v>0</v>
      </c>
      <c r="D98" s="42">
        <v>0</v>
      </c>
      <c r="E98" s="42">
        <v>0</v>
      </c>
      <c r="F98" s="42">
        <v>0</v>
      </c>
      <c r="G98" s="43">
        <f t="shared" si="20"/>
        <v>0</v>
      </c>
      <c r="H98" s="42">
        <v>0</v>
      </c>
      <c r="I98" s="42">
        <v>0</v>
      </c>
      <c r="J98" s="42">
        <v>0</v>
      </c>
      <c r="K98" s="44">
        <f t="shared" si="21"/>
        <v>0</v>
      </c>
    </row>
    <row r="99" spans="1:11" ht="45">
      <c r="A99" s="412" t="s">
        <v>7842</v>
      </c>
      <c r="B99" s="52" t="s">
        <v>7848</v>
      </c>
      <c r="C99" s="42">
        <v>0</v>
      </c>
      <c r="D99" s="42">
        <v>0</v>
      </c>
      <c r="E99" s="42">
        <v>0</v>
      </c>
      <c r="F99" s="42">
        <v>0</v>
      </c>
      <c r="G99" s="43">
        <f t="shared" si="20"/>
        <v>0</v>
      </c>
      <c r="H99" s="42">
        <v>0</v>
      </c>
      <c r="I99" s="42">
        <v>0</v>
      </c>
      <c r="J99" s="42">
        <v>0</v>
      </c>
      <c r="K99" s="44">
        <f t="shared" si="21"/>
        <v>0</v>
      </c>
    </row>
    <row r="100" spans="1:11" ht="30">
      <c r="A100" s="412" t="s">
        <v>7843</v>
      </c>
      <c r="B100" s="52" t="s">
        <v>7849</v>
      </c>
      <c r="C100" s="42">
        <v>0</v>
      </c>
      <c r="D100" s="42">
        <v>0</v>
      </c>
      <c r="E100" s="42">
        <v>0</v>
      </c>
      <c r="F100" s="42">
        <v>0</v>
      </c>
      <c r="G100" s="43">
        <f t="shared" si="20"/>
        <v>0</v>
      </c>
      <c r="H100" s="42">
        <v>0</v>
      </c>
      <c r="I100" s="42">
        <v>0</v>
      </c>
      <c r="J100" s="42">
        <v>0</v>
      </c>
      <c r="K100" s="44">
        <f t="shared" si="21"/>
        <v>0</v>
      </c>
    </row>
    <row r="101" spans="1:11" ht="15">
      <c r="A101" s="412" t="s">
        <v>7844</v>
      </c>
      <c r="B101" s="52" t="s">
        <v>7850</v>
      </c>
      <c r="C101" s="42">
        <v>0</v>
      </c>
      <c r="D101" s="42">
        <v>0</v>
      </c>
      <c r="E101" s="42">
        <v>0</v>
      </c>
      <c r="F101" s="42">
        <v>0</v>
      </c>
      <c r="G101" s="43">
        <f t="shared" si="20"/>
        <v>0</v>
      </c>
      <c r="H101" s="42">
        <v>0</v>
      </c>
      <c r="I101" s="42">
        <v>0</v>
      </c>
      <c r="J101" s="42">
        <v>0</v>
      </c>
      <c r="K101" s="44">
        <f t="shared" si="21"/>
        <v>0</v>
      </c>
    </row>
    <row r="102" spans="1:11" ht="30">
      <c r="A102" s="412" t="s">
        <v>7845</v>
      </c>
      <c r="B102" s="52" t="s">
        <v>7851</v>
      </c>
      <c r="C102" s="42">
        <v>0</v>
      </c>
      <c r="D102" s="42">
        <v>0</v>
      </c>
      <c r="E102" s="42">
        <v>0</v>
      </c>
      <c r="F102" s="42">
        <v>0</v>
      </c>
      <c r="G102" s="43">
        <f t="shared" si="20"/>
        <v>0</v>
      </c>
      <c r="H102" s="42">
        <v>0</v>
      </c>
      <c r="I102" s="42">
        <v>0</v>
      </c>
      <c r="J102" s="42">
        <v>0</v>
      </c>
      <c r="K102" s="44">
        <f t="shared" si="21"/>
        <v>0</v>
      </c>
    </row>
    <row r="103" spans="1:11" ht="15">
      <c r="A103" s="412" t="s">
        <v>7651</v>
      </c>
      <c r="B103" s="41" t="s">
        <v>315</v>
      </c>
      <c r="C103" s="42">
        <v>0</v>
      </c>
      <c r="D103" s="42">
        <v>0</v>
      </c>
      <c r="E103" s="42">
        <v>0</v>
      </c>
      <c r="F103" s="42">
        <v>0</v>
      </c>
      <c r="G103" s="43">
        <f>C103-D103-E103-F103</f>
        <v>0</v>
      </c>
      <c r="H103" s="42">
        <v>0</v>
      </c>
      <c r="I103" s="42">
        <v>0</v>
      </c>
      <c r="J103" s="42">
        <v>0</v>
      </c>
      <c r="K103" s="44">
        <f>G103+H103+I103+J103</f>
        <v>0</v>
      </c>
    </row>
    <row r="104" spans="1:11" ht="15">
      <c r="A104" s="413" t="s">
        <v>88</v>
      </c>
      <c r="B104" s="46" t="s">
        <v>316</v>
      </c>
      <c r="C104" s="47">
        <f aca="true" t="shared" si="22" ref="C104:K104">SUM(C97:C103)</f>
        <v>0</v>
      </c>
      <c r="D104" s="47">
        <f t="shared" si="22"/>
        <v>0</v>
      </c>
      <c r="E104" s="47">
        <f t="shared" si="22"/>
        <v>0</v>
      </c>
      <c r="F104" s="47">
        <f t="shared" si="22"/>
        <v>0</v>
      </c>
      <c r="G104" s="47">
        <f t="shared" si="22"/>
        <v>0</v>
      </c>
      <c r="H104" s="47">
        <f t="shared" si="22"/>
        <v>0</v>
      </c>
      <c r="I104" s="47">
        <f t="shared" si="22"/>
        <v>0</v>
      </c>
      <c r="J104" s="47">
        <f t="shared" si="22"/>
        <v>0</v>
      </c>
      <c r="K104" s="47">
        <f t="shared" si="22"/>
        <v>0</v>
      </c>
    </row>
    <row r="105" spans="1:11" ht="15">
      <c r="A105" s="49"/>
      <c r="B105" s="50"/>
      <c r="C105" s="42"/>
      <c r="D105" s="42"/>
      <c r="E105" s="42"/>
      <c r="F105" s="42"/>
      <c r="G105" s="43"/>
      <c r="H105" s="42"/>
      <c r="I105" s="42"/>
      <c r="J105" s="42"/>
      <c r="K105" s="44"/>
    </row>
    <row r="106" spans="1:11" ht="15">
      <c r="A106" s="36"/>
      <c r="B106" s="37" t="s">
        <v>317</v>
      </c>
      <c r="C106" s="42"/>
      <c r="D106" s="42"/>
      <c r="E106" s="42"/>
      <c r="F106" s="42"/>
      <c r="G106" s="43"/>
      <c r="H106" s="42"/>
      <c r="I106" s="42"/>
      <c r="J106" s="42"/>
      <c r="K106" s="44"/>
    </row>
    <row r="107" spans="1:11" ht="15">
      <c r="A107" s="412" t="s">
        <v>7652</v>
      </c>
      <c r="B107" s="52" t="s">
        <v>318</v>
      </c>
      <c r="C107" s="42">
        <v>0</v>
      </c>
      <c r="D107" s="42">
        <v>0</v>
      </c>
      <c r="E107" s="42">
        <v>0</v>
      </c>
      <c r="F107" s="42">
        <v>0</v>
      </c>
      <c r="G107" s="43">
        <f>C107-D107-E107-F107</f>
        <v>0</v>
      </c>
      <c r="H107" s="42">
        <v>0</v>
      </c>
      <c r="I107" s="42">
        <v>0</v>
      </c>
      <c r="J107" s="42">
        <v>0</v>
      </c>
      <c r="K107" s="44">
        <f>G107+H107+I107+J107</f>
        <v>0</v>
      </c>
    </row>
    <row r="108" spans="1:11" ht="15">
      <c r="A108" s="412" t="s">
        <v>7653</v>
      </c>
      <c r="B108" s="52" t="s">
        <v>92</v>
      </c>
      <c r="C108" s="42">
        <v>0</v>
      </c>
      <c r="D108" s="42">
        <v>0</v>
      </c>
      <c r="E108" s="42">
        <v>0</v>
      </c>
      <c r="F108" s="42">
        <v>0</v>
      </c>
      <c r="G108" s="43">
        <f>C108-D108-E108-F108</f>
        <v>0</v>
      </c>
      <c r="H108" s="42">
        <v>0</v>
      </c>
      <c r="I108" s="42">
        <v>0</v>
      </c>
      <c r="J108" s="42">
        <v>0</v>
      </c>
      <c r="K108" s="44">
        <f>G108+H108+I108+J108</f>
        <v>0</v>
      </c>
    </row>
    <row r="109" spans="1:11" ht="15">
      <c r="A109" s="412" t="s">
        <v>7654</v>
      </c>
      <c r="B109" s="52" t="s">
        <v>319</v>
      </c>
      <c r="C109" s="42">
        <v>0</v>
      </c>
      <c r="D109" s="42">
        <v>0</v>
      </c>
      <c r="E109" s="42">
        <v>0</v>
      </c>
      <c r="F109" s="42">
        <v>0</v>
      </c>
      <c r="G109" s="43">
        <f>C109-D109-E109-F109</f>
        <v>0</v>
      </c>
      <c r="H109" s="42">
        <v>0</v>
      </c>
      <c r="I109" s="42">
        <v>0</v>
      </c>
      <c r="J109" s="42">
        <v>0</v>
      </c>
      <c r="K109" s="44">
        <f>G109+H109+I109+J109</f>
        <v>0</v>
      </c>
    </row>
    <row r="110" spans="1:11" ht="15">
      <c r="A110" s="412" t="s">
        <v>7655</v>
      </c>
      <c r="B110" s="52" t="s">
        <v>320</v>
      </c>
      <c r="C110" s="42">
        <v>0</v>
      </c>
      <c r="D110" s="42">
        <v>0</v>
      </c>
      <c r="E110" s="42">
        <v>0</v>
      </c>
      <c r="F110" s="42">
        <v>0</v>
      </c>
      <c r="G110" s="43">
        <f>C110-D110-E110-F110</f>
        <v>0</v>
      </c>
      <c r="H110" s="42">
        <v>0</v>
      </c>
      <c r="I110" s="42">
        <v>0</v>
      </c>
      <c r="J110" s="42">
        <v>0</v>
      </c>
      <c r="K110" s="44">
        <f>G110+H110+I110+J110</f>
        <v>0</v>
      </c>
    </row>
    <row r="111" spans="1:11" ht="30">
      <c r="A111" s="413" t="s">
        <v>90</v>
      </c>
      <c r="B111" s="46" t="s">
        <v>321</v>
      </c>
      <c r="C111" s="47">
        <f aca="true" t="shared" si="23" ref="C111:K111">SUM(C107:C110)</f>
        <v>0</v>
      </c>
      <c r="D111" s="47">
        <f t="shared" si="23"/>
        <v>0</v>
      </c>
      <c r="E111" s="47">
        <f t="shared" si="23"/>
        <v>0</v>
      </c>
      <c r="F111" s="47">
        <f t="shared" si="23"/>
        <v>0</v>
      </c>
      <c r="G111" s="47">
        <f t="shared" si="23"/>
        <v>0</v>
      </c>
      <c r="H111" s="47">
        <f t="shared" si="23"/>
        <v>0</v>
      </c>
      <c r="I111" s="47">
        <f t="shared" si="23"/>
        <v>0</v>
      </c>
      <c r="J111" s="47">
        <f t="shared" si="23"/>
        <v>0</v>
      </c>
      <c r="K111" s="48">
        <f t="shared" si="23"/>
        <v>0</v>
      </c>
    </row>
    <row r="112" spans="1:11" ht="15">
      <c r="A112" s="49"/>
      <c r="B112" s="50"/>
      <c r="C112" s="42"/>
      <c r="D112" s="42"/>
      <c r="E112" s="42"/>
      <c r="F112" s="42"/>
      <c r="G112" s="43"/>
      <c r="H112" s="42"/>
      <c r="I112" s="42"/>
      <c r="J112" s="42"/>
      <c r="K112" s="44"/>
    </row>
    <row r="113" spans="1:11" ht="30">
      <c r="A113" s="36"/>
      <c r="B113" s="37" t="s">
        <v>322</v>
      </c>
      <c r="C113" s="42"/>
      <c r="D113" s="42"/>
      <c r="E113" s="42"/>
      <c r="F113" s="42"/>
      <c r="G113" s="43"/>
      <c r="H113" s="42"/>
      <c r="I113" s="42"/>
      <c r="J113" s="42"/>
      <c r="K113" s="44"/>
    </row>
    <row r="114" spans="1:11" ht="15">
      <c r="A114" s="412" t="s">
        <v>7656</v>
      </c>
      <c r="B114" s="41" t="s">
        <v>95</v>
      </c>
      <c r="C114" s="42">
        <v>0</v>
      </c>
      <c r="D114" s="42">
        <v>0</v>
      </c>
      <c r="E114" s="42">
        <v>0</v>
      </c>
      <c r="F114" s="42">
        <v>0</v>
      </c>
      <c r="G114" s="43">
        <f>C114-D114-E114-F114</f>
        <v>0</v>
      </c>
      <c r="H114" s="42">
        <v>0</v>
      </c>
      <c r="I114" s="42">
        <v>0</v>
      </c>
      <c r="J114" s="42">
        <v>0</v>
      </c>
      <c r="K114" s="44">
        <f>G114+H114+I114+J114</f>
        <v>0</v>
      </c>
    </row>
    <row r="115" spans="1:11" ht="15">
      <c r="A115" s="412" t="s">
        <v>7657</v>
      </c>
      <c r="B115" s="41" t="s">
        <v>96</v>
      </c>
      <c r="C115" s="42">
        <v>0</v>
      </c>
      <c r="D115" s="42">
        <v>0</v>
      </c>
      <c r="E115" s="42">
        <v>0</v>
      </c>
      <c r="F115" s="42">
        <v>0</v>
      </c>
      <c r="G115" s="43">
        <f>C115-D115-E115-F115</f>
        <v>0</v>
      </c>
      <c r="H115" s="42">
        <v>0</v>
      </c>
      <c r="I115" s="42">
        <v>0</v>
      </c>
      <c r="J115" s="42">
        <v>0</v>
      </c>
      <c r="K115" s="44">
        <f>G115+H115+I115+J115</f>
        <v>0</v>
      </c>
    </row>
    <row r="116" spans="1:11" ht="15">
      <c r="A116" s="412" t="s">
        <v>7658</v>
      </c>
      <c r="B116" s="41" t="s">
        <v>97</v>
      </c>
      <c r="C116" s="42">
        <v>0</v>
      </c>
      <c r="D116" s="42">
        <v>0</v>
      </c>
      <c r="E116" s="42">
        <v>0</v>
      </c>
      <c r="F116" s="42">
        <v>0</v>
      </c>
      <c r="G116" s="43">
        <f>C116-D116-E116-F116</f>
        <v>0</v>
      </c>
      <c r="H116" s="42">
        <v>0</v>
      </c>
      <c r="I116" s="42">
        <v>0</v>
      </c>
      <c r="J116" s="42">
        <v>0</v>
      </c>
      <c r="K116" s="44">
        <f>G116+H116+I116+J116</f>
        <v>0</v>
      </c>
    </row>
    <row r="117" spans="1:11" ht="30">
      <c r="A117" s="45">
        <v>15</v>
      </c>
      <c r="B117" s="46" t="s">
        <v>323</v>
      </c>
      <c r="C117" s="47">
        <f aca="true" t="shared" si="24" ref="C117:K117">SUM(C114:C116)</f>
        <v>0</v>
      </c>
      <c r="D117" s="47">
        <f t="shared" si="24"/>
        <v>0</v>
      </c>
      <c r="E117" s="47">
        <f t="shared" si="24"/>
        <v>0</v>
      </c>
      <c r="F117" s="47">
        <f t="shared" si="24"/>
        <v>0</v>
      </c>
      <c r="G117" s="47">
        <f t="shared" si="24"/>
        <v>0</v>
      </c>
      <c r="H117" s="47">
        <f t="shared" si="24"/>
        <v>0</v>
      </c>
      <c r="I117" s="47">
        <f t="shared" si="24"/>
        <v>0</v>
      </c>
      <c r="J117" s="47">
        <f t="shared" si="24"/>
        <v>0</v>
      </c>
      <c r="K117" s="48">
        <f t="shared" si="24"/>
        <v>0</v>
      </c>
    </row>
    <row r="118" spans="1:11" ht="12" customHeight="1">
      <c r="A118" s="49"/>
      <c r="B118" s="50"/>
      <c r="C118" s="42"/>
      <c r="D118" s="42"/>
      <c r="E118" s="42"/>
      <c r="F118" s="42"/>
      <c r="G118" s="43"/>
      <c r="H118" s="42"/>
      <c r="I118" s="42"/>
      <c r="J118" s="42"/>
      <c r="K118" s="44"/>
    </row>
    <row r="119" spans="1:11" ht="22.5" customHeight="1">
      <c r="A119" s="36"/>
      <c r="B119" s="37" t="s">
        <v>324</v>
      </c>
      <c r="C119" s="42"/>
      <c r="D119" s="42"/>
      <c r="E119" s="42"/>
      <c r="F119" s="42"/>
      <c r="G119" s="43"/>
      <c r="H119" s="42"/>
      <c r="I119" s="42"/>
      <c r="J119" s="42"/>
      <c r="K119" s="44"/>
    </row>
    <row r="120" spans="1:11" ht="30">
      <c r="A120" s="412" t="s">
        <v>7659</v>
      </c>
      <c r="B120" s="52" t="s">
        <v>100</v>
      </c>
      <c r="C120" s="42">
        <v>0</v>
      </c>
      <c r="D120" s="42">
        <v>0</v>
      </c>
      <c r="E120" s="42">
        <v>0</v>
      </c>
      <c r="F120" s="42">
        <v>0</v>
      </c>
      <c r="G120" s="43">
        <f>C120-D120-E120-F120</f>
        <v>0</v>
      </c>
      <c r="H120" s="42">
        <v>0</v>
      </c>
      <c r="I120" s="42">
        <v>0</v>
      </c>
      <c r="J120" s="42">
        <v>0</v>
      </c>
      <c r="K120" s="44">
        <f>G120+H120+I120+J120</f>
        <v>0</v>
      </c>
    </row>
    <row r="121" spans="1:11" ht="15">
      <c r="A121" s="412" t="s">
        <v>7660</v>
      </c>
      <c r="B121" s="52" t="s">
        <v>101</v>
      </c>
      <c r="C121" s="42">
        <v>0</v>
      </c>
      <c r="D121" s="42">
        <v>0</v>
      </c>
      <c r="E121" s="42">
        <v>0</v>
      </c>
      <c r="F121" s="42">
        <v>0</v>
      </c>
      <c r="G121" s="43">
        <f>C121-D121-E121-F121</f>
        <v>0</v>
      </c>
      <c r="H121" s="42">
        <v>0</v>
      </c>
      <c r="I121" s="42">
        <v>0</v>
      </c>
      <c r="J121" s="42">
        <v>0</v>
      </c>
      <c r="K121" s="44">
        <f>G121+H121+I121+J121</f>
        <v>0</v>
      </c>
    </row>
    <row r="122" spans="1:11" ht="30">
      <c r="A122" s="45">
        <v>16</v>
      </c>
      <c r="B122" s="46" t="s">
        <v>325</v>
      </c>
      <c r="C122" s="47">
        <f aca="true" t="shared" si="25" ref="C122:K122">SUM(C120:C121)</f>
        <v>0</v>
      </c>
      <c r="D122" s="47">
        <f t="shared" si="25"/>
        <v>0</v>
      </c>
      <c r="E122" s="47">
        <f t="shared" si="25"/>
        <v>0</v>
      </c>
      <c r="F122" s="47">
        <f t="shared" si="25"/>
        <v>0</v>
      </c>
      <c r="G122" s="47">
        <f t="shared" si="25"/>
        <v>0</v>
      </c>
      <c r="H122" s="47">
        <f t="shared" si="25"/>
        <v>0</v>
      </c>
      <c r="I122" s="47">
        <f t="shared" si="25"/>
        <v>0</v>
      </c>
      <c r="J122" s="47">
        <f t="shared" si="25"/>
        <v>0</v>
      </c>
      <c r="K122" s="48">
        <f t="shared" si="25"/>
        <v>0</v>
      </c>
    </row>
    <row r="123" spans="1:11" ht="15">
      <c r="A123" s="49"/>
      <c r="B123" s="50"/>
      <c r="C123" s="42"/>
      <c r="D123" s="42"/>
      <c r="E123" s="42"/>
      <c r="F123" s="42"/>
      <c r="G123" s="43"/>
      <c r="H123" s="42"/>
      <c r="I123" s="42"/>
      <c r="J123" s="42"/>
      <c r="K123" s="44"/>
    </row>
    <row r="124" spans="1:11" ht="30.75" customHeight="1">
      <c r="A124" s="36"/>
      <c r="B124" s="37" t="s">
        <v>326</v>
      </c>
      <c r="C124" s="42"/>
      <c r="D124" s="42"/>
      <c r="E124" s="42"/>
      <c r="F124" s="42"/>
      <c r="G124" s="43"/>
      <c r="H124" s="42"/>
      <c r="I124" s="42"/>
      <c r="J124" s="42"/>
      <c r="K124" s="44"/>
    </row>
    <row r="125" spans="1:11" ht="15">
      <c r="A125" s="412" t="s">
        <v>7661</v>
      </c>
      <c r="B125" s="52" t="s">
        <v>104</v>
      </c>
      <c r="C125" s="42">
        <v>0</v>
      </c>
      <c r="D125" s="42">
        <v>0</v>
      </c>
      <c r="E125" s="42">
        <v>0</v>
      </c>
      <c r="F125" s="42">
        <v>0</v>
      </c>
      <c r="G125" s="43">
        <f>C125-D125-E125-F125</f>
        <v>0</v>
      </c>
      <c r="H125" s="42">
        <v>0</v>
      </c>
      <c r="I125" s="42">
        <v>0</v>
      </c>
      <c r="J125" s="42">
        <v>0</v>
      </c>
      <c r="K125" s="44">
        <f>G125+H125+I125+J125</f>
        <v>0</v>
      </c>
    </row>
    <row r="126" spans="1:11" ht="30">
      <c r="A126" s="45">
        <v>17</v>
      </c>
      <c r="B126" s="46" t="s">
        <v>327</v>
      </c>
      <c r="C126" s="47">
        <f aca="true" t="shared" si="26" ref="C126:K126">SUM(C125)</f>
        <v>0</v>
      </c>
      <c r="D126" s="47">
        <f t="shared" si="26"/>
        <v>0</v>
      </c>
      <c r="E126" s="47">
        <f t="shared" si="26"/>
        <v>0</v>
      </c>
      <c r="F126" s="47">
        <f t="shared" si="26"/>
        <v>0</v>
      </c>
      <c r="G126" s="47">
        <f t="shared" si="26"/>
        <v>0</v>
      </c>
      <c r="H126" s="47">
        <f t="shared" si="26"/>
        <v>0</v>
      </c>
      <c r="I126" s="47">
        <f t="shared" si="26"/>
        <v>0</v>
      </c>
      <c r="J126" s="47">
        <f t="shared" si="26"/>
        <v>0</v>
      </c>
      <c r="K126" s="48">
        <f t="shared" si="26"/>
        <v>0</v>
      </c>
    </row>
    <row r="127" spans="1:11" ht="15">
      <c r="A127" s="49"/>
      <c r="B127" s="50"/>
      <c r="C127" s="42"/>
      <c r="D127" s="42"/>
      <c r="E127" s="42"/>
      <c r="F127" s="42"/>
      <c r="G127" s="43"/>
      <c r="H127" s="42"/>
      <c r="I127" s="42"/>
      <c r="J127" s="42"/>
      <c r="K127" s="44"/>
    </row>
    <row r="128" spans="1:11" ht="26.25" customHeight="1">
      <c r="A128" s="36"/>
      <c r="B128" s="37" t="s">
        <v>328</v>
      </c>
      <c r="C128" s="42"/>
      <c r="D128" s="42"/>
      <c r="E128" s="42"/>
      <c r="F128" s="42"/>
      <c r="G128" s="43"/>
      <c r="H128" s="42"/>
      <c r="I128" s="42"/>
      <c r="J128" s="42"/>
      <c r="K128" s="44"/>
    </row>
    <row r="129" spans="1:11" ht="15">
      <c r="A129" s="412" t="s">
        <v>7662</v>
      </c>
      <c r="B129" s="41" t="s">
        <v>107</v>
      </c>
      <c r="C129" s="42">
        <v>0</v>
      </c>
      <c r="D129" s="42">
        <v>0</v>
      </c>
      <c r="E129" s="42">
        <v>0</v>
      </c>
      <c r="F129" s="42">
        <v>0</v>
      </c>
      <c r="G129" s="43">
        <f>C129-D129-E129-F129</f>
        <v>0</v>
      </c>
      <c r="H129" s="42">
        <v>0</v>
      </c>
      <c r="I129" s="42">
        <v>0</v>
      </c>
      <c r="J129" s="42">
        <v>0</v>
      </c>
      <c r="K129" s="44">
        <f>G129+H129+I129+J129</f>
        <v>0</v>
      </c>
    </row>
    <row r="130" spans="1:11" ht="30">
      <c r="A130" s="45">
        <v>18</v>
      </c>
      <c r="B130" s="46" t="s">
        <v>329</v>
      </c>
      <c r="C130" s="47">
        <f aca="true" t="shared" si="27" ref="C130:K130">SUM(C129)</f>
        <v>0</v>
      </c>
      <c r="D130" s="47">
        <f t="shared" si="27"/>
        <v>0</v>
      </c>
      <c r="E130" s="47">
        <f t="shared" si="27"/>
        <v>0</v>
      </c>
      <c r="F130" s="47">
        <f t="shared" si="27"/>
        <v>0</v>
      </c>
      <c r="G130" s="47">
        <f t="shared" si="27"/>
        <v>0</v>
      </c>
      <c r="H130" s="47">
        <f t="shared" si="27"/>
        <v>0</v>
      </c>
      <c r="I130" s="47">
        <f t="shared" si="27"/>
        <v>0</v>
      </c>
      <c r="J130" s="47">
        <f t="shared" si="27"/>
        <v>0</v>
      </c>
      <c r="K130" s="48">
        <f t="shared" si="27"/>
        <v>0</v>
      </c>
    </row>
    <row r="131" spans="1:11" ht="15">
      <c r="A131" s="49"/>
      <c r="B131" s="50"/>
      <c r="C131" s="42"/>
      <c r="D131" s="42"/>
      <c r="E131" s="42"/>
      <c r="F131" s="42"/>
      <c r="G131" s="43"/>
      <c r="H131" s="42"/>
      <c r="I131" s="42"/>
      <c r="J131" s="42"/>
      <c r="K131" s="44"/>
    </row>
    <row r="132" spans="1:11" ht="15">
      <c r="A132" s="36"/>
      <c r="B132" s="37" t="s">
        <v>330</v>
      </c>
      <c r="C132" s="42"/>
      <c r="D132" s="42"/>
      <c r="E132" s="42"/>
      <c r="F132" s="42"/>
      <c r="G132" s="43"/>
      <c r="H132" s="42"/>
      <c r="I132" s="42"/>
      <c r="J132" s="42"/>
      <c r="K132" s="44"/>
    </row>
    <row r="133" spans="1:11" ht="15">
      <c r="A133" s="412" t="s">
        <v>7663</v>
      </c>
      <c r="B133" s="54" t="s">
        <v>110</v>
      </c>
      <c r="C133" s="42">
        <v>0</v>
      </c>
      <c r="D133" s="42">
        <v>0</v>
      </c>
      <c r="E133" s="42">
        <v>0</v>
      </c>
      <c r="F133" s="42">
        <v>0</v>
      </c>
      <c r="G133" s="43">
        <f>C133-D133-E133-F133</f>
        <v>0</v>
      </c>
      <c r="H133" s="42">
        <v>0</v>
      </c>
      <c r="I133" s="42">
        <v>0</v>
      </c>
      <c r="J133" s="42">
        <v>0</v>
      </c>
      <c r="K133" s="44">
        <f>G133+H133+I133+J133</f>
        <v>0</v>
      </c>
    </row>
    <row r="134" spans="1:11" s="55" customFormat="1" ht="15">
      <c r="A134" s="415">
        <v>19</v>
      </c>
      <c r="B134" s="46" t="s">
        <v>331</v>
      </c>
      <c r="C134" s="47">
        <f aca="true" t="shared" si="28" ref="C134:K134">SUM(C133)</f>
        <v>0</v>
      </c>
      <c r="D134" s="47">
        <f t="shared" si="28"/>
        <v>0</v>
      </c>
      <c r="E134" s="47">
        <f t="shared" si="28"/>
        <v>0</v>
      </c>
      <c r="F134" s="47">
        <f t="shared" si="28"/>
        <v>0</v>
      </c>
      <c r="G134" s="47">
        <f t="shared" si="28"/>
        <v>0</v>
      </c>
      <c r="H134" s="47">
        <f t="shared" si="28"/>
        <v>0</v>
      </c>
      <c r="I134" s="47">
        <f t="shared" si="28"/>
        <v>0</v>
      </c>
      <c r="J134" s="47">
        <f t="shared" si="28"/>
        <v>0</v>
      </c>
      <c r="K134" s="48">
        <f t="shared" si="28"/>
        <v>0</v>
      </c>
    </row>
    <row r="135" spans="1:11" ht="15">
      <c r="A135" s="56"/>
      <c r="B135" s="57"/>
      <c r="C135" s="42"/>
      <c r="D135" s="42"/>
      <c r="E135" s="42"/>
      <c r="F135" s="42"/>
      <c r="G135" s="43"/>
      <c r="H135" s="42"/>
      <c r="I135" s="42"/>
      <c r="J135" s="42"/>
      <c r="K135" s="44"/>
    </row>
    <row r="136" spans="1:11" s="55" customFormat="1" ht="15">
      <c r="A136" s="58"/>
      <c r="B136" s="59" t="s">
        <v>258</v>
      </c>
      <c r="C136" s="60">
        <f aca="true" t="shared" si="29" ref="C136:K136">C134+C130+C126+C122+C117+C111+C104+C94+C82+C77+C69+C58+C53+C49+C44+C39+C30+C25+C20</f>
        <v>689908.86</v>
      </c>
      <c r="D136" s="60">
        <f t="shared" si="29"/>
        <v>437670.05</v>
      </c>
      <c r="E136" s="60">
        <f t="shared" si="29"/>
        <v>252238.81</v>
      </c>
      <c r="F136" s="60">
        <f t="shared" si="29"/>
        <v>0</v>
      </c>
      <c r="G136" s="61">
        <f t="shared" si="29"/>
        <v>3.310418605906307E-11</v>
      </c>
      <c r="H136" s="60">
        <f t="shared" si="29"/>
        <v>154511.58000000002</v>
      </c>
      <c r="I136" s="60">
        <f t="shared" si="29"/>
        <v>0</v>
      </c>
      <c r="J136" s="60">
        <f t="shared" si="29"/>
        <v>0</v>
      </c>
      <c r="K136" s="62">
        <f t="shared" si="29"/>
        <v>154511.58000000002</v>
      </c>
    </row>
    <row r="138" spans="1:11" ht="12.75" customHeight="1">
      <c r="A138" s="63" t="s">
        <v>267</v>
      </c>
      <c r="B138" s="438" t="s">
        <v>332</v>
      </c>
      <c r="C138" s="438"/>
      <c r="D138" s="438"/>
      <c r="E138" s="438"/>
      <c r="F138" s="438"/>
      <c r="G138" s="438"/>
      <c r="H138" s="438"/>
      <c r="I138" s="438"/>
      <c r="J138" s="438"/>
      <c r="K138" s="438"/>
    </row>
    <row r="139" spans="1:11" ht="12.75" customHeight="1">
      <c r="A139" s="63" t="s">
        <v>268</v>
      </c>
      <c r="B139" s="438" t="s">
        <v>333</v>
      </c>
      <c r="C139" s="438"/>
      <c r="D139" s="438"/>
      <c r="E139" s="438"/>
      <c r="F139" s="438"/>
      <c r="G139" s="438"/>
      <c r="H139" s="438"/>
      <c r="I139" s="438"/>
      <c r="J139" s="438"/>
      <c r="K139" s="438"/>
    </row>
    <row r="140" spans="1:11" ht="12.75" customHeight="1">
      <c r="A140" s="63" t="s">
        <v>334</v>
      </c>
      <c r="B140" s="438" t="s">
        <v>335</v>
      </c>
      <c r="C140" s="438"/>
      <c r="D140" s="438"/>
      <c r="E140" s="438"/>
      <c r="F140" s="438"/>
      <c r="G140" s="438"/>
      <c r="H140" s="438"/>
      <c r="I140" s="438"/>
      <c r="J140" s="438"/>
      <c r="K140" s="438"/>
    </row>
    <row r="141" spans="1:11" ht="58.5" customHeight="1">
      <c r="A141" s="64" t="s">
        <v>336</v>
      </c>
      <c r="B141" s="438" t="s">
        <v>337</v>
      </c>
      <c r="C141" s="438"/>
      <c r="D141" s="438"/>
      <c r="E141" s="438"/>
      <c r="F141" s="438"/>
      <c r="G141" s="438"/>
      <c r="H141" s="438"/>
      <c r="I141" s="438"/>
      <c r="J141" s="438"/>
      <c r="K141" s="438"/>
    </row>
  </sheetData>
  <sheetProtection sheet="1"/>
  <mergeCells count="8">
    <mergeCell ref="B140:K140"/>
    <mergeCell ref="B141:K141"/>
    <mergeCell ref="A3:K3"/>
    <mergeCell ref="A4:B4"/>
    <mergeCell ref="A6:A7"/>
    <mergeCell ref="B6:B7"/>
    <mergeCell ref="B138:K138"/>
    <mergeCell ref="B139:K139"/>
  </mergeCells>
  <printOptions horizontalCentered="1"/>
  <pageMargins left="0.2361111111111111" right="0.19652777777777777" top="0.27569444444444446" bottom="0.2361111111111111" header="0.5118055555555555" footer="0.15763888888888888"/>
  <pageSetup horizontalDpi="300" verticalDpi="300" orientation="landscape" paperSize="9" scale="65" r:id="rId1"/>
  <headerFooter alignWithMargins="0">
    <oddFooter>&amp;C&amp;P</oddFooter>
  </headerFooter>
  <rowBreaks count="5" manualBreakCount="5">
    <brk id="30" max="255" man="1"/>
    <brk id="49" max="255" man="1"/>
    <brk id="69" max="255" man="1"/>
    <brk id="94" max="255" man="1"/>
    <brk id="117" max="255" man="1"/>
  </rowBreaks>
</worksheet>
</file>

<file path=xl/worksheets/sheet10.xml><?xml version="1.0" encoding="utf-8"?>
<worksheet xmlns="http://schemas.openxmlformats.org/spreadsheetml/2006/main" xmlns:r="http://schemas.openxmlformats.org/officeDocument/2006/relationships">
  <dimension ref="A1:AE30"/>
  <sheetViews>
    <sheetView zoomScale="90" zoomScaleNormal="90" zoomScalePageLayoutView="0" workbookViewId="0" topLeftCell="B2">
      <selection activeCell="G14" sqref="G14"/>
    </sheetView>
  </sheetViews>
  <sheetFormatPr defaultColWidth="11.57421875" defaultRowHeight="15"/>
  <cols>
    <col min="1" max="1" width="8.57421875" style="316" hidden="1" customWidth="1"/>
    <col min="2" max="2" width="14.57421875" style="20" customWidth="1"/>
    <col min="3" max="3" width="48.140625" style="20" customWidth="1"/>
    <col min="4" max="31" width="14.140625" style="20" customWidth="1"/>
    <col min="32" max="16384" width="11.57421875" style="20" customWidth="1"/>
  </cols>
  <sheetData>
    <row r="1" spans="1:31" ht="29.25" customHeight="1" hidden="1">
      <c r="A1" s="316" t="s">
        <v>0</v>
      </c>
      <c r="B1" s="317"/>
      <c r="C1" s="318"/>
      <c r="D1" s="317" t="s">
        <v>7826</v>
      </c>
      <c r="E1" s="317" t="s">
        <v>254</v>
      </c>
      <c r="F1" s="317" t="s">
        <v>255</v>
      </c>
      <c r="G1" s="317" t="s">
        <v>256</v>
      </c>
      <c r="H1" s="317" t="s">
        <v>260</v>
      </c>
      <c r="I1" s="317" t="s">
        <v>261</v>
      </c>
      <c r="J1" s="317" t="s">
        <v>263</v>
      </c>
      <c r="K1" s="317" t="s">
        <v>264</v>
      </c>
      <c r="L1" s="317" t="s">
        <v>265</v>
      </c>
      <c r="M1" s="317" t="s">
        <v>266</v>
      </c>
      <c r="N1" s="317" t="s">
        <v>591</v>
      </c>
      <c r="O1" s="317" t="s">
        <v>592</v>
      </c>
      <c r="P1" s="317" t="s">
        <v>593</v>
      </c>
      <c r="Q1" s="317" t="s">
        <v>594</v>
      </c>
      <c r="R1" s="317" t="s">
        <v>595</v>
      </c>
      <c r="S1" s="317"/>
      <c r="T1" s="317" t="s">
        <v>596</v>
      </c>
      <c r="U1" s="317"/>
      <c r="V1" s="317" t="s">
        <v>597</v>
      </c>
      <c r="W1" s="317"/>
      <c r="X1" s="317" t="s">
        <v>598</v>
      </c>
      <c r="Y1" s="317" t="s">
        <v>599</v>
      </c>
      <c r="Z1" s="317" t="s">
        <v>600</v>
      </c>
      <c r="AA1" s="317" t="s">
        <v>601</v>
      </c>
      <c r="AB1" s="317"/>
      <c r="AC1" s="317" t="s">
        <v>602</v>
      </c>
      <c r="AD1" s="317"/>
      <c r="AE1" s="317"/>
    </row>
    <row r="2" spans="2:31" ht="21">
      <c r="B2" s="317"/>
      <c r="C2" s="318"/>
      <c r="D2" s="317"/>
      <c r="E2" s="317"/>
      <c r="F2" s="317"/>
      <c r="G2" s="317"/>
      <c r="H2" s="319"/>
      <c r="I2" s="319"/>
      <c r="J2" s="319"/>
      <c r="K2" s="319"/>
      <c r="L2" s="319"/>
      <c r="M2" s="319"/>
      <c r="N2" s="319"/>
      <c r="O2" s="319"/>
      <c r="P2" s="319"/>
      <c r="Q2" s="319"/>
      <c r="R2" s="319"/>
      <c r="S2" s="319"/>
      <c r="T2" s="21"/>
      <c r="U2" s="319"/>
      <c r="V2" s="319"/>
      <c r="W2" s="319"/>
      <c r="X2" s="319"/>
      <c r="Y2" s="319"/>
      <c r="Z2" s="319"/>
      <c r="AA2" s="319"/>
      <c r="AB2" s="319"/>
      <c r="AC2" s="319"/>
      <c r="AD2" s="319"/>
      <c r="AE2" s="319"/>
    </row>
    <row r="3" spans="2:31" ht="27.75" customHeight="1">
      <c r="B3" s="317"/>
      <c r="C3" s="320"/>
      <c r="D3" s="470" t="s">
        <v>603</v>
      </c>
      <c r="E3" s="470"/>
      <c r="F3" s="470"/>
      <c r="G3" s="470"/>
      <c r="H3" s="470"/>
      <c r="I3" s="470"/>
      <c r="J3" s="470"/>
      <c r="K3" s="470"/>
      <c r="L3" s="470"/>
      <c r="M3" s="470"/>
      <c r="N3" s="470"/>
      <c r="O3" s="470"/>
      <c r="P3" s="470"/>
      <c r="Q3" s="470"/>
      <c r="R3" s="470"/>
      <c r="S3" s="470"/>
      <c r="T3" s="471" t="s">
        <v>603</v>
      </c>
      <c r="U3" s="471"/>
      <c r="V3" s="471"/>
      <c r="W3" s="471"/>
      <c r="X3" s="471"/>
      <c r="Y3" s="471"/>
      <c r="Z3" s="471"/>
      <c r="AA3" s="471"/>
      <c r="AB3" s="471"/>
      <c r="AC3" s="471"/>
      <c r="AD3" s="471"/>
      <c r="AE3" s="471"/>
    </row>
    <row r="4" spans="1:31" ht="64.5" customHeight="1">
      <c r="A4" s="472" t="s">
        <v>371</v>
      </c>
      <c r="B4" s="473" t="s">
        <v>604</v>
      </c>
      <c r="C4" s="473"/>
      <c r="D4" s="474" t="s">
        <v>605</v>
      </c>
      <c r="E4" s="474"/>
      <c r="F4" s="474"/>
      <c r="G4" s="474"/>
      <c r="H4" s="474"/>
      <c r="I4" s="474"/>
      <c r="J4" s="474"/>
      <c r="K4" s="474"/>
      <c r="L4" s="474"/>
      <c r="M4" s="474"/>
      <c r="N4" s="474"/>
      <c r="O4" s="474"/>
      <c r="P4" s="474"/>
      <c r="Q4" s="474"/>
      <c r="R4" s="474"/>
      <c r="S4" s="474"/>
      <c r="T4" s="475" t="s">
        <v>606</v>
      </c>
      <c r="U4" s="475"/>
      <c r="V4" s="475" t="s">
        <v>607</v>
      </c>
      <c r="W4" s="475"/>
      <c r="X4" s="475" t="s">
        <v>608</v>
      </c>
      <c r="Y4" s="475"/>
      <c r="Z4" s="475"/>
      <c r="AA4" s="475"/>
      <c r="AB4" s="475"/>
      <c r="AC4" s="475" t="s">
        <v>609</v>
      </c>
      <c r="AD4" s="475"/>
      <c r="AE4" s="476" t="s">
        <v>610</v>
      </c>
    </row>
    <row r="5" spans="1:31" ht="56.25" customHeight="1">
      <c r="A5" s="472"/>
      <c r="B5" s="473"/>
      <c r="C5" s="473"/>
      <c r="D5" s="469" t="s">
        <v>611</v>
      </c>
      <c r="E5" s="469"/>
      <c r="F5" s="469" t="s">
        <v>612</v>
      </c>
      <c r="G5" s="469"/>
      <c r="H5" s="469"/>
      <c r="I5" s="469"/>
      <c r="J5" s="321" t="s">
        <v>613</v>
      </c>
      <c r="K5" s="321" t="s">
        <v>397</v>
      </c>
      <c r="L5" s="469" t="s">
        <v>398</v>
      </c>
      <c r="M5" s="469"/>
      <c r="N5" s="469"/>
      <c r="O5" s="469"/>
      <c r="P5" s="469" t="s">
        <v>614</v>
      </c>
      <c r="Q5" s="469"/>
      <c r="R5" s="322" t="s">
        <v>407</v>
      </c>
      <c r="S5" s="468" t="s">
        <v>615</v>
      </c>
      <c r="T5" s="323" t="s">
        <v>418</v>
      </c>
      <c r="U5" s="468" t="s">
        <v>616</v>
      </c>
      <c r="V5" s="324" t="s">
        <v>425</v>
      </c>
      <c r="W5" s="468" t="s">
        <v>617</v>
      </c>
      <c r="X5" s="469" t="s">
        <v>436</v>
      </c>
      <c r="Y5" s="469"/>
      <c r="Z5" s="469"/>
      <c r="AA5" s="469"/>
      <c r="AB5" s="468" t="s">
        <v>618</v>
      </c>
      <c r="AC5" s="323" t="s">
        <v>619</v>
      </c>
      <c r="AD5" s="468" t="s">
        <v>620</v>
      </c>
      <c r="AE5" s="476"/>
    </row>
    <row r="6" spans="1:31" ht="129.75" customHeight="1">
      <c r="A6" s="472"/>
      <c r="B6" s="473"/>
      <c r="C6" s="473"/>
      <c r="D6" s="325" t="s">
        <v>621</v>
      </c>
      <c r="E6" s="326" t="s">
        <v>405</v>
      </c>
      <c r="F6" s="325" t="s">
        <v>622</v>
      </c>
      <c r="G6" s="424" t="s">
        <v>4</v>
      </c>
      <c r="H6" s="327" t="s">
        <v>7900</v>
      </c>
      <c r="I6" s="326" t="s">
        <v>396</v>
      </c>
      <c r="J6" s="328" t="s">
        <v>623</v>
      </c>
      <c r="K6" s="328" t="s">
        <v>397</v>
      </c>
      <c r="L6" s="325" t="s">
        <v>624</v>
      </c>
      <c r="M6" s="327" t="s">
        <v>625</v>
      </c>
      <c r="N6" s="327" t="s">
        <v>402</v>
      </c>
      <c r="O6" s="326" t="s">
        <v>404</v>
      </c>
      <c r="P6" s="325" t="s">
        <v>626</v>
      </c>
      <c r="Q6" s="326" t="s">
        <v>259</v>
      </c>
      <c r="R6" s="329" t="s">
        <v>407</v>
      </c>
      <c r="S6" s="468"/>
      <c r="T6" s="328" t="s">
        <v>419</v>
      </c>
      <c r="U6" s="468"/>
      <c r="V6" s="330" t="s">
        <v>425</v>
      </c>
      <c r="W6" s="468"/>
      <c r="X6" s="325" t="s">
        <v>438</v>
      </c>
      <c r="Y6" s="327" t="s">
        <v>439</v>
      </c>
      <c r="Z6" s="327" t="s">
        <v>437</v>
      </c>
      <c r="AA6" s="326" t="s">
        <v>627</v>
      </c>
      <c r="AB6" s="468"/>
      <c r="AC6" s="328" t="s">
        <v>619</v>
      </c>
      <c r="AD6" s="468"/>
      <c r="AE6" s="476"/>
    </row>
    <row r="7" spans="1:31" ht="15">
      <c r="A7" s="425" t="s">
        <v>28</v>
      </c>
      <c r="B7" s="331" t="s">
        <v>628</v>
      </c>
      <c r="C7" s="332" t="s">
        <v>629</v>
      </c>
      <c r="D7" s="333">
        <v>0</v>
      </c>
      <c r="E7" s="334">
        <v>0</v>
      </c>
      <c r="F7" s="333">
        <v>0</v>
      </c>
      <c r="G7" s="335">
        <v>0</v>
      </c>
      <c r="H7" s="335">
        <v>0</v>
      </c>
      <c r="I7" s="334">
        <v>0</v>
      </c>
      <c r="J7" s="336">
        <v>0</v>
      </c>
      <c r="K7" s="336">
        <v>0</v>
      </c>
      <c r="L7" s="333">
        <v>0</v>
      </c>
      <c r="M7" s="335">
        <v>0</v>
      </c>
      <c r="N7" s="335">
        <v>0</v>
      </c>
      <c r="O7" s="334">
        <v>0</v>
      </c>
      <c r="P7" s="333">
        <v>0</v>
      </c>
      <c r="Q7" s="334">
        <v>0</v>
      </c>
      <c r="R7" s="335">
        <v>0</v>
      </c>
      <c r="S7" s="337">
        <f aca="true" t="shared" si="0" ref="S7:S29">+SUM(D7:R7)</f>
        <v>0</v>
      </c>
      <c r="T7" s="335">
        <v>0</v>
      </c>
      <c r="U7" s="337">
        <f aca="true" t="shared" si="1" ref="U7:U29">+T7</f>
        <v>0</v>
      </c>
      <c r="V7" s="335">
        <v>0</v>
      </c>
      <c r="W7" s="337">
        <f aca="true" t="shared" si="2" ref="W7:W29">+V7</f>
        <v>0</v>
      </c>
      <c r="X7" s="335">
        <v>0</v>
      </c>
      <c r="Y7" s="335">
        <v>0</v>
      </c>
      <c r="Z7" s="335">
        <v>0</v>
      </c>
      <c r="AA7" s="335">
        <v>0</v>
      </c>
      <c r="AB7" s="337">
        <f aca="true" t="shared" si="3" ref="AB7:AB29">+SUM(X7:AA7)</f>
        <v>0</v>
      </c>
      <c r="AC7" s="335">
        <v>0</v>
      </c>
      <c r="AD7" s="337">
        <f aca="true" t="shared" si="4" ref="AD7:AD29">+AC7</f>
        <v>0</v>
      </c>
      <c r="AE7" s="337">
        <f aca="true" t="shared" si="5" ref="AE7:AE29">+AD7+AB7+W7+U7+S7</f>
        <v>0</v>
      </c>
    </row>
    <row r="8" spans="1:31" ht="15">
      <c r="A8" s="425" t="s">
        <v>31</v>
      </c>
      <c r="B8" s="338" t="s">
        <v>630</v>
      </c>
      <c r="C8" s="339" t="s">
        <v>45</v>
      </c>
      <c r="D8" s="340">
        <v>0</v>
      </c>
      <c r="E8" s="341">
        <v>0</v>
      </c>
      <c r="F8" s="340">
        <v>0</v>
      </c>
      <c r="G8" s="342">
        <v>0</v>
      </c>
      <c r="H8" s="342">
        <v>0</v>
      </c>
      <c r="I8" s="341">
        <v>0</v>
      </c>
      <c r="J8" s="343">
        <v>0</v>
      </c>
      <c r="K8" s="343">
        <v>0</v>
      </c>
      <c r="L8" s="340">
        <v>0</v>
      </c>
      <c r="M8" s="342">
        <v>0</v>
      </c>
      <c r="N8" s="342">
        <v>0</v>
      </c>
      <c r="O8" s="341">
        <v>0</v>
      </c>
      <c r="P8" s="340">
        <v>0</v>
      </c>
      <c r="Q8" s="341">
        <v>0</v>
      </c>
      <c r="R8" s="342">
        <v>0</v>
      </c>
      <c r="S8" s="344">
        <f t="shared" si="0"/>
        <v>0</v>
      </c>
      <c r="T8" s="342">
        <v>0</v>
      </c>
      <c r="U8" s="344">
        <f t="shared" si="1"/>
        <v>0</v>
      </c>
      <c r="V8" s="342">
        <v>0</v>
      </c>
      <c r="W8" s="344">
        <f t="shared" si="2"/>
        <v>0</v>
      </c>
      <c r="X8" s="342">
        <v>0</v>
      </c>
      <c r="Y8" s="342">
        <v>0</v>
      </c>
      <c r="Z8" s="342">
        <v>0</v>
      </c>
      <c r="AA8" s="342">
        <v>0</v>
      </c>
      <c r="AB8" s="344">
        <f t="shared" si="3"/>
        <v>0</v>
      </c>
      <c r="AC8" s="342">
        <v>0</v>
      </c>
      <c r="AD8" s="344">
        <f t="shared" si="4"/>
        <v>0</v>
      </c>
      <c r="AE8" s="344">
        <f t="shared" si="5"/>
        <v>0</v>
      </c>
    </row>
    <row r="9" spans="1:31" ht="15">
      <c r="A9" s="425" t="s">
        <v>32</v>
      </c>
      <c r="B9" s="338" t="s">
        <v>631</v>
      </c>
      <c r="C9" s="345" t="s">
        <v>48</v>
      </c>
      <c r="D9" s="340">
        <v>0</v>
      </c>
      <c r="E9" s="341">
        <v>0</v>
      </c>
      <c r="F9" s="340">
        <v>0</v>
      </c>
      <c r="G9" s="342">
        <v>0</v>
      </c>
      <c r="H9" s="342">
        <v>0</v>
      </c>
      <c r="I9" s="341">
        <v>0</v>
      </c>
      <c r="J9" s="343">
        <v>0</v>
      </c>
      <c r="K9" s="343">
        <v>0</v>
      </c>
      <c r="L9" s="340">
        <v>0</v>
      </c>
      <c r="M9" s="342">
        <v>0</v>
      </c>
      <c r="N9" s="342">
        <v>0</v>
      </c>
      <c r="O9" s="341">
        <v>0</v>
      </c>
      <c r="P9" s="340">
        <v>0</v>
      </c>
      <c r="Q9" s="341">
        <v>0</v>
      </c>
      <c r="R9" s="342">
        <v>0</v>
      </c>
      <c r="S9" s="344">
        <f t="shared" si="0"/>
        <v>0</v>
      </c>
      <c r="T9" s="342">
        <v>0</v>
      </c>
      <c r="U9" s="344">
        <f t="shared" si="1"/>
        <v>0</v>
      </c>
      <c r="V9" s="342">
        <v>0</v>
      </c>
      <c r="W9" s="344">
        <f t="shared" si="2"/>
        <v>0</v>
      </c>
      <c r="X9" s="342">
        <v>0</v>
      </c>
      <c r="Y9" s="342">
        <v>0</v>
      </c>
      <c r="Z9" s="342">
        <v>0</v>
      </c>
      <c r="AA9" s="342">
        <v>0</v>
      </c>
      <c r="AB9" s="344">
        <f t="shared" si="3"/>
        <v>0</v>
      </c>
      <c r="AC9" s="342">
        <v>0</v>
      </c>
      <c r="AD9" s="344">
        <f t="shared" si="4"/>
        <v>0</v>
      </c>
      <c r="AE9" s="344">
        <f t="shared" si="5"/>
        <v>0</v>
      </c>
    </row>
    <row r="10" spans="1:31" ht="15">
      <c r="A10" s="425" t="s">
        <v>34</v>
      </c>
      <c r="B10" s="338" t="s">
        <v>632</v>
      </c>
      <c r="C10" s="345" t="s">
        <v>51</v>
      </c>
      <c r="D10" s="340">
        <v>0</v>
      </c>
      <c r="E10" s="341">
        <v>0</v>
      </c>
      <c r="F10" s="340">
        <v>0</v>
      </c>
      <c r="G10" s="342">
        <v>0</v>
      </c>
      <c r="H10" s="342">
        <v>0</v>
      </c>
      <c r="I10" s="341">
        <v>0</v>
      </c>
      <c r="J10" s="343">
        <v>0</v>
      </c>
      <c r="K10" s="343">
        <v>0</v>
      </c>
      <c r="L10" s="340">
        <v>0</v>
      </c>
      <c r="M10" s="342">
        <v>0</v>
      </c>
      <c r="N10" s="342">
        <v>0</v>
      </c>
      <c r="O10" s="341">
        <v>0</v>
      </c>
      <c r="P10" s="340">
        <v>0</v>
      </c>
      <c r="Q10" s="341">
        <v>0</v>
      </c>
      <c r="R10" s="342">
        <v>0</v>
      </c>
      <c r="S10" s="344">
        <f t="shared" si="0"/>
        <v>0</v>
      </c>
      <c r="T10" s="342">
        <v>0</v>
      </c>
      <c r="U10" s="344">
        <f t="shared" si="1"/>
        <v>0</v>
      </c>
      <c r="V10" s="342">
        <v>0</v>
      </c>
      <c r="W10" s="344">
        <f t="shared" si="2"/>
        <v>0</v>
      </c>
      <c r="X10" s="342">
        <v>0</v>
      </c>
      <c r="Y10" s="342">
        <v>0</v>
      </c>
      <c r="Z10" s="342">
        <v>0</v>
      </c>
      <c r="AA10" s="342">
        <v>0</v>
      </c>
      <c r="AB10" s="344">
        <f t="shared" si="3"/>
        <v>0</v>
      </c>
      <c r="AC10" s="342">
        <v>0</v>
      </c>
      <c r="AD10" s="344">
        <f t="shared" si="4"/>
        <v>0</v>
      </c>
      <c r="AE10" s="344">
        <f t="shared" si="5"/>
        <v>0</v>
      </c>
    </row>
    <row r="11" spans="1:31" ht="15">
      <c r="A11" s="425" t="s">
        <v>36</v>
      </c>
      <c r="B11" s="338" t="s">
        <v>633</v>
      </c>
      <c r="C11" s="345" t="s">
        <v>634</v>
      </c>
      <c r="D11" s="340">
        <v>0</v>
      </c>
      <c r="E11" s="341">
        <v>0</v>
      </c>
      <c r="F11" s="340">
        <v>0</v>
      </c>
      <c r="G11" s="342">
        <v>0</v>
      </c>
      <c r="H11" s="342">
        <v>0</v>
      </c>
      <c r="I11" s="341">
        <v>0</v>
      </c>
      <c r="J11" s="343">
        <v>0</v>
      </c>
      <c r="K11" s="343">
        <v>0</v>
      </c>
      <c r="L11" s="340">
        <v>0</v>
      </c>
      <c r="M11" s="342">
        <v>0</v>
      </c>
      <c r="N11" s="342">
        <v>0</v>
      </c>
      <c r="O11" s="341">
        <v>0</v>
      </c>
      <c r="P11" s="340">
        <v>0</v>
      </c>
      <c r="Q11" s="341">
        <v>0</v>
      </c>
      <c r="R11" s="342">
        <v>0</v>
      </c>
      <c r="S11" s="344">
        <f t="shared" si="0"/>
        <v>0</v>
      </c>
      <c r="T11" s="342">
        <v>0</v>
      </c>
      <c r="U11" s="344">
        <f t="shared" si="1"/>
        <v>0</v>
      </c>
      <c r="V11" s="342">
        <v>0</v>
      </c>
      <c r="W11" s="344">
        <f t="shared" si="2"/>
        <v>0</v>
      </c>
      <c r="X11" s="342">
        <v>0</v>
      </c>
      <c r="Y11" s="342">
        <v>0</v>
      </c>
      <c r="Z11" s="342">
        <v>0</v>
      </c>
      <c r="AA11" s="342">
        <v>0</v>
      </c>
      <c r="AB11" s="344">
        <f t="shared" si="3"/>
        <v>0</v>
      </c>
      <c r="AC11" s="342">
        <v>0</v>
      </c>
      <c r="AD11" s="344">
        <f t="shared" si="4"/>
        <v>0</v>
      </c>
      <c r="AE11" s="344">
        <f t="shared" si="5"/>
        <v>0</v>
      </c>
    </row>
    <row r="12" spans="1:31" ht="15">
      <c r="A12" s="425" t="s">
        <v>38</v>
      </c>
      <c r="B12" s="338" t="s">
        <v>635</v>
      </c>
      <c r="C12" s="345" t="s">
        <v>59</v>
      </c>
      <c r="D12" s="340">
        <v>0</v>
      </c>
      <c r="E12" s="341">
        <v>0</v>
      </c>
      <c r="F12" s="340">
        <v>0</v>
      </c>
      <c r="G12" s="342">
        <v>0</v>
      </c>
      <c r="H12" s="342">
        <v>0</v>
      </c>
      <c r="I12" s="341">
        <v>0</v>
      </c>
      <c r="J12" s="343">
        <v>0</v>
      </c>
      <c r="K12" s="343">
        <v>0</v>
      </c>
      <c r="L12" s="340">
        <v>0</v>
      </c>
      <c r="M12" s="342">
        <v>0</v>
      </c>
      <c r="N12" s="342">
        <v>0</v>
      </c>
      <c r="O12" s="341">
        <v>0</v>
      </c>
      <c r="P12" s="340">
        <v>0</v>
      </c>
      <c r="Q12" s="341">
        <v>0</v>
      </c>
      <c r="R12" s="342">
        <v>0</v>
      </c>
      <c r="S12" s="344">
        <f t="shared" si="0"/>
        <v>0</v>
      </c>
      <c r="T12" s="342">
        <v>0</v>
      </c>
      <c r="U12" s="344">
        <f t="shared" si="1"/>
        <v>0</v>
      </c>
      <c r="V12" s="342">
        <v>0</v>
      </c>
      <c r="W12" s="344">
        <f t="shared" si="2"/>
        <v>0</v>
      </c>
      <c r="X12" s="342">
        <v>0</v>
      </c>
      <c r="Y12" s="342">
        <v>0</v>
      </c>
      <c r="Z12" s="342">
        <v>0</v>
      </c>
      <c r="AA12" s="342">
        <v>0</v>
      </c>
      <c r="AB12" s="344">
        <f t="shared" si="3"/>
        <v>0</v>
      </c>
      <c r="AC12" s="342">
        <v>0</v>
      </c>
      <c r="AD12" s="344">
        <f t="shared" si="4"/>
        <v>0</v>
      </c>
      <c r="AE12" s="344">
        <f t="shared" si="5"/>
        <v>0</v>
      </c>
    </row>
    <row r="13" spans="1:31" ht="15">
      <c r="A13" s="425" t="s">
        <v>40</v>
      </c>
      <c r="B13" s="338" t="s">
        <v>636</v>
      </c>
      <c r="C13" s="345" t="s">
        <v>62</v>
      </c>
      <c r="D13" s="340">
        <v>0</v>
      </c>
      <c r="E13" s="341">
        <v>0</v>
      </c>
      <c r="F13" s="340">
        <v>0</v>
      </c>
      <c r="G13" s="342">
        <v>0</v>
      </c>
      <c r="H13" s="342">
        <v>0</v>
      </c>
      <c r="I13" s="341">
        <v>0</v>
      </c>
      <c r="J13" s="343">
        <v>0</v>
      </c>
      <c r="K13" s="343">
        <v>0</v>
      </c>
      <c r="L13" s="340">
        <v>0</v>
      </c>
      <c r="M13" s="342">
        <v>0</v>
      </c>
      <c r="N13" s="342">
        <v>0</v>
      </c>
      <c r="O13" s="341">
        <v>0</v>
      </c>
      <c r="P13" s="340">
        <v>0</v>
      </c>
      <c r="Q13" s="341">
        <v>0</v>
      </c>
      <c r="R13" s="342">
        <v>0</v>
      </c>
      <c r="S13" s="344">
        <f t="shared" si="0"/>
        <v>0</v>
      </c>
      <c r="T13" s="342">
        <v>0</v>
      </c>
      <c r="U13" s="344">
        <f t="shared" si="1"/>
        <v>0</v>
      </c>
      <c r="V13" s="342">
        <v>0</v>
      </c>
      <c r="W13" s="344">
        <f t="shared" si="2"/>
        <v>0</v>
      </c>
      <c r="X13" s="342">
        <v>0</v>
      </c>
      <c r="Y13" s="342">
        <v>0</v>
      </c>
      <c r="Z13" s="342">
        <v>0</v>
      </c>
      <c r="AA13" s="342">
        <v>0</v>
      </c>
      <c r="AB13" s="344">
        <f t="shared" si="3"/>
        <v>0</v>
      </c>
      <c r="AC13" s="342">
        <v>0</v>
      </c>
      <c r="AD13" s="344">
        <f t="shared" si="4"/>
        <v>0</v>
      </c>
      <c r="AE13" s="344">
        <f t="shared" si="5"/>
        <v>0</v>
      </c>
    </row>
    <row r="14" spans="1:31" ht="15">
      <c r="A14" s="425" t="s">
        <v>41</v>
      </c>
      <c r="B14" s="338" t="s">
        <v>637</v>
      </c>
      <c r="C14" s="345" t="s">
        <v>63</v>
      </c>
      <c r="D14" s="340">
        <v>0</v>
      </c>
      <c r="E14" s="341">
        <v>0</v>
      </c>
      <c r="F14" s="340">
        <v>0</v>
      </c>
      <c r="G14" s="342">
        <v>0</v>
      </c>
      <c r="H14" s="342">
        <v>0</v>
      </c>
      <c r="I14" s="341">
        <v>0</v>
      </c>
      <c r="J14" s="343">
        <v>0</v>
      </c>
      <c r="K14" s="343">
        <v>0</v>
      </c>
      <c r="L14" s="340">
        <v>0</v>
      </c>
      <c r="M14" s="342">
        <v>0</v>
      </c>
      <c r="N14" s="342">
        <v>0</v>
      </c>
      <c r="O14" s="341">
        <v>0</v>
      </c>
      <c r="P14" s="340">
        <v>0</v>
      </c>
      <c r="Q14" s="341">
        <v>0</v>
      </c>
      <c r="R14" s="342">
        <v>0</v>
      </c>
      <c r="S14" s="344">
        <f t="shared" si="0"/>
        <v>0</v>
      </c>
      <c r="T14" s="342">
        <v>0</v>
      </c>
      <c r="U14" s="344">
        <f t="shared" si="1"/>
        <v>0</v>
      </c>
      <c r="V14" s="342">
        <v>0</v>
      </c>
      <c r="W14" s="344">
        <f t="shared" si="2"/>
        <v>0</v>
      </c>
      <c r="X14" s="342">
        <v>0</v>
      </c>
      <c r="Y14" s="342">
        <v>0</v>
      </c>
      <c r="Z14" s="342">
        <v>0</v>
      </c>
      <c r="AA14" s="342">
        <v>0</v>
      </c>
      <c r="AB14" s="344">
        <f t="shared" si="3"/>
        <v>0</v>
      </c>
      <c r="AC14" s="342">
        <v>0</v>
      </c>
      <c r="AD14" s="344">
        <f t="shared" si="4"/>
        <v>0</v>
      </c>
      <c r="AE14" s="344">
        <f t="shared" si="5"/>
        <v>0</v>
      </c>
    </row>
    <row r="15" spans="1:31" ht="15">
      <c r="A15" s="425" t="s">
        <v>42</v>
      </c>
      <c r="B15" s="338" t="s">
        <v>638</v>
      </c>
      <c r="C15" s="345" t="s">
        <v>65</v>
      </c>
      <c r="D15" s="340">
        <v>0</v>
      </c>
      <c r="E15" s="341">
        <v>0</v>
      </c>
      <c r="F15" s="340">
        <v>0</v>
      </c>
      <c r="G15" s="342">
        <v>0</v>
      </c>
      <c r="H15" s="342">
        <v>0</v>
      </c>
      <c r="I15" s="341">
        <v>0</v>
      </c>
      <c r="J15" s="343">
        <v>0</v>
      </c>
      <c r="K15" s="343">
        <v>0</v>
      </c>
      <c r="L15" s="340">
        <v>0</v>
      </c>
      <c r="M15" s="342">
        <v>0</v>
      </c>
      <c r="N15" s="342">
        <v>0</v>
      </c>
      <c r="O15" s="341">
        <v>0</v>
      </c>
      <c r="P15" s="340">
        <v>0</v>
      </c>
      <c r="Q15" s="341">
        <v>0</v>
      </c>
      <c r="R15" s="342">
        <v>0</v>
      </c>
      <c r="S15" s="344">
        <f t="shared" si="0"/>
        <v>0</v>
      </c>
      <c r="T15" s="342">
        <v>0</v>
      </c>
      <c r="U15" s="344">
        <f t="shared" si="1"/>
        <v>0</v>
      </c>
      <c r="V15" s="342">
        <v>0</v>
      </c>
      <c r="W15" s="344">
        <f t="shared" si="2"/>
        <v>0</v>
      </c>
      <c r="X15" s="342">
        <v>0</v>
      </c>
      <c r="Y15" s="342">
        <v>0</v>
      </c>
      <c r="Z15" s="342">
        <v>0</v>
      </c>
      <c r="AA15" s="342">
        <v>0</v>
      </c>
      <c r="AB15" s="344">
        <f t="shared" si="3"/>
        <v>0</v>
      </c>
      <c r="AC15" s="342">
        <v>0</v>
      </c>
      <c r="AD15" s="344">
        <f t="shared" si="4"/>
        <v>0</v>
      </c>
      <c r="AE15" s="344">
        <f t="shared" si="5"/>
        <v>0</v>
      </c>
    </row>
    <row r="16" spans="1:31" ht="15">
      <c r="A16" s="425" t="s">
        <v>73</v>
      </c>
      <c r="B16" s="338" t="s">
        <v>639</v>
      </c>
      <c r="C16" s="345" t="s">
        <v>74</v>
      </c>
      <c r="D16" s="340">
        <v>0</v>
      </c>
      <c r="E16" s="341">
        <v>0</v>
      </c>
      <c r="F16" s="340">
        <v>0</v>
      </c>
      <c r="G16" s="342">
        <v>0</v>
      </c>
      <c r="H16" s="342">
        <v>0</v>
      </c>
      <c r="I16" s="341">
        <v>0</v>
      </c>
      <c r="J16" s="343">
        <v>0</v>
      </c>
      <c r="K16" s="343">
        <v>0</v>
      </c>
      <c r="L16" s="340">
        <v>0</v>
      </c>
      <c r="M16" s="342">
        <v>0</v>
      </c>
      <c r="N16" s="342">
        <v>0</v>
      </c>
      <c r="O16" s="341">
        <v>0</v>
      </c>
      <c r="P16" s="340">
        <v>0</v>
      </c>
      <c r="Q16" s="341">
        <v>0</v>
      </c>
      <c r="R16" s="342">
        <v>0</v>
      </c>
      <c r="S16" s="344">
        <f t="shared" si="0"/>
        <v>0</v>
      </c>
      <c r="T16" s="342">
        <v>0</v>
      </c>
      <c r="U16" s="344">
        <f t="shared" si="1"/>
        <v>0</v>
      </c>
      <c r="V16" s="342">
        <v>0</v>
      </c>
      <c r="W16" s="344">
        <f t="shared" si="2"/>
        <v>0</v>
      </c>
      <c r="X16" s="342">
        <v>0</v>
      </c>
      <c r="Y16" s="342">
        <v>0</v>
      </c>
      <c r="Z16" s="342">
        <v>0</v>
      </c>
      <c r="AA16" s="342">
        <v>0</v>
      </c>
      <c r="AB16" s="344">
        <f t="shared" si="3"/>
        <v>0</v>
      </c>
      <c r="AC16" s="342">
        <v>0</v>
      </c>
      <c r="AD16" s="344">
        <f t="shared" si="4"/>
        <v>0</v>
      </c>
      <c r="AE16" s="344">
        <f t="shared" si="5"/>
        <v>0</v>
      </c>
    </row>
    <row r="17" spans="1:31" ht="15">
      <c r="A17" s="425" t="s">
        <v>78</v>
      </c>
      <c r="B17" s="338" t="s">
        <v>640</v>
      </c>
      <c r="C17" s="345" t="s">
        <v>641</v>
      </c>
      <c r="D17" s="340">
        <v>0</v>
      </c>
      <c r="E17" s="341">
        <v>0</v>
      </c>
      <c r="F17" s="340">
        <v>0</v>
      </c>
      <c r="G17" s="342">
        <v>0</v>
      </c>
      <c r="H17" s="342">
        <v>0</v>
      </c>
      <c r="I17" s="341">
        <v>0</v>
      </c>
      <c r="J17" s="343">
        <v>0</v>
      </c>
      <c r="K17" s="343">
        <v>0</v>
      </c>
      <c r="L17" s="340">
        <v>0</v>
      </c>
      <c r="M17" s="342">
        <v>0</v>
      </c>
      <c r="N17" s="342">
        <v>0</v>
      </c>
      <c r="O17" s="341">
        <v>0</v>
      </c>
      <c r="P17" s="340">
        <v>0</v>
      </c>
      <c r="Q17" s="341">
        <v>0</v>
      </c>
      <c r="R17" s="342">
        <v>0</v>
      </c>
      <c r="S17" s="344">
        <f t="shared" si="0"/>
        <v>0</v>
      </c>
      <c r="T17" s="342">
        <v>0</v>
      </c>
      <c r="U17" s="344">
        <f t="shared" si="1"/>
        <v>0</v>
      </c>
      <c r="V17" s="342">
        <v>0</v>
      </c>
      <c r="W17" s="344">
        <f t="shared" si="2"/>
        <v>0</v>
      </c>
      <c r="X17" s="342">
        <v>0</v>
      </c>
      <c r="Y17" s="342">
        <v>0</v>
      </c>
      <c r="Z17" s="342">
        <v>0</v>
      </c>
      <c r="AA17" s="342">
        <v>0</v>
      </c>
      <c r="AB17" s="344">
        <f t="shared" si="3"/>
        <v>0</v>
      </c>
      <c r="AC17" s="342">
        <v>0</v>
      </c>
      <c r="AD17" s="344">
        <f t="shared" si="4"/>
        <v>0</v>
      </c>
      <c r="AE17" s="344">
        <f t="shared" si="5"/>
        <v>0</v>
      </c>
    </row>
    <row r="18" spans="1:31" ht="15">
      <c r="A18" s="425" t="s">
        <v>81</v>
      </c>
      <c r="B18" s="338" t="s">
        <v>642</v>
      </c>
      <c r="C18" s="345" t="s">
        <v>82</v>
      </c>
      <c r="D18" s="340">
        <v>0</v>
      </c>
      <c r="E18" s="341">
        <v>0</v>
      </c>
      <c r="F18" s="340">
        <v>0</v>
      </c>
      <c r="G18" s="342">
        <v>0</v>
      </c>
      <c r="H18" s="342">
        <v>0</v>
      </c>
      <c r="I18" s="341">
        <v>0</v>
      </c>
      <c r="J18" s="343">
        <v>0</v>
      </c>
      <c r="K18" s="343">
        <v>0</v>
      </c>
      <c r="L18" s="340">
        <v>0</v>
      </c>
      <c r="M18" s="342">
        <v>0</v>
      </c>
      <c r="N18" s="342">
        <v>0</v>
      </c>
      <c r="O18" s="341">
        <v>0</v>
      </c>
      <c r="P18" s="340">
        <v>0</v>
      </c>
      <c r="Q18" s="341">
        <v>0</v>
      </c>
      <c r="R18" s="342">
        <v>0</v>
      </c>
      <c r="S18" s="344">
        <f t="shared" si="0"/>
        <v>0</v>
      </c>
      <c r="T18" s="342">
        <v>0</v>
      </c>
      <c r="U18" s="344">
        <f t="shared" si="1"/>
        <v>0</v>
      </c>
      <c r="V18" s="342">
        <v>0</v>
      </c>
      <c r="W18" s="344">
        <f t="shared" si="2"/>
        <v>0</v>
      </c>
      <c r="X18" s="342">
        <v>0</v>
      </c>
      <c r="Y18" s="342">
        <v>0</v>
      </c>
      <c r="Z18" s="342">
        <v>0</v>
      </c>
      <c r="AA18" s="342">
        <v>0</v>
      </c>
      <c r="AB18" s="344">
        <f t="shared" si="3"/>
        <v>0</v>
      </c>
      <c r="AC18" s="342">
        <v>0</v>
      </c>
      <c r="AD18" s="344">
        <f t="shared" si="4"/>
        <v>0</v>
      </c>
      <c r="AE18" s="344">
        <f t="shared" si="5"/>
        <v>0</v>
      </c>
    </row>
    <row r="19" spans="1:31" ht="15">
      <c r="A19" s="425" t="s">
        <v>88</v>
      </c>
      <c r="B19" s="338" t="s">
        <v>643</v>
      </c>
      <c r="C19" s="346" t="s">
        <v>89</v>
      </c>
      <c r="D19" s="340">
        <v>0</v>
      </c>
      <c r="E19" s="341">
        <v>0</v>
      </c>
      <c r="F19" s="340">
        <v>0</v>
      </c>
      <c r="G19" s="342">
        <v>0</v>
      </c>
      <c r="H19" s="342">
        <v>0</v>
      </c>
      <c r="I19" s="341">
        <v>0</v>
      </c>
      <c r="J19" s="343">
        <v>0</v>
      </c>
      <c r="K19" s="343">
        <v>0</v>
      </c>
      <c r="L19" s="340">
        <v>0</v>
      </c>
      <c r="M19" s="342">
        <v>0</v>
      </c>
      <c r="N19" s="342">
        <v>0</v>
      </c>
      <c r="O19" s="341">
        <v>0</v>
      </c>
      <c r="P19" s="340">
        <v>0</v>
      </c>
      <c r="Q19" s="341">
        <v>0</v>
      </c>
      <c r="R19" s="342">
        <v>0</v>
      </c>
      <c r="S19" s="344">
        <f t="shared" si="0"/>
        <v>0</v>
      </c>
      <c r="T19" s="342">
        <v>0</v>
      </c>
      <c r="U19" s="344">
        <f t="shared" si="1"/>
        <v>0</v>
      </c>
      <c r="V19" s="342">
        <v>0</v>
      </c>
      <c r="W19" s="344">
        <f t="shared" si="2"/>
        <v>0</v>
      </c>
      <c r="X19" s="342">
        <v>0</v>
      </c>
      <c r="Y19" s="342">
        <v>0</v>
      </c>
      <c r="Z19" s="342">
        <v>0</v>
      </c>
      <c r="AA19" s="342">
        <v>0</v>
      </c>
      <c r="AB19" s="344">
        <f t="shared" si="3"/>
        <v>0</v>
      </c>
      <c r="AC19" s="342">
        <v>0</v>
      </c>
      <c r="AD19" s="344">
        <f t="shared" si="4"/>
        <v>0</v>
      </c>
      <c r="AE19" s="344">
        <f t="shared" si="5"/>
        <v>0</v>
      </c>
    </row>
    <row r="20" spans="1:31" ht="15">
      <c r="A20" s="425" t="s">
        <v>90</v>
      </c>
      <c r="B20" s="338" t="s">
        <v>644</v>
      </c>
      <c r="C20" s="346" t="s">
        <v>91</v>
      </c>
      <c r="D20" s="340">
        <v>0</v>
      </c>
      <c r="E20" s="341">
        <v>0</v>
      </c>
      <c r="F20" s="340">
        <v>0</v>
      </c>
      <c r="G20" s="342">
        <v>0</v>
      </c>
      <c r="H20" s="342">
        <v>0</v>
      </c>
      <c r="I20" s="341">
        <v>0</v>
      </c>
      <c r="J20" s="343">
        <v>0</v>
      </c>
      <c r="K20" s="343">
        <v>0</v>
      </c>
      <c r="L20" s="340">
        <v>0</v>
      </c>
      <c r="M20" s="342">
        <v>0</v>
      </c>
      <c r="N20" s="342">
        <v>0</v>
      </c>
      <c r="O20" s="341">
        <v>0</v>
      </c>
      <c r="P20" s="340">
        <v>0</v>
      </c>
      <c r="Q20" s="341">
        <v>0</v>
      </c>
      <c r="R20" s="342">
        <v>0</v>
      </c>
      <c r="S20" s="344">
        <f t="shared" si="0"/>
        <v>0</v>
      </c>
      <c r="T20" s="342">
        <v>0</v>
      </c>
      <c r="U20" s="344">
        <f t="shared" si="1"/>
        <v>0</v>
      </c>
      <c r="V20" s="342">
        <v>0</v>
      </c>
      <c r="W20" s="344">
        <f t="shared" si="2"/>
        <v>0</v>
      </c>
      <c r="X20" s="342">
        <v>0</v>
      </c>
      <c r="Y20" s="342">
        <v>0</v>
      </c>
      <c r="Z20" s="342">
        <v>0</v>
      </c>
      <c r="AA20" s="342">
        <v>0</v>
      </c>
      <c r="AB20" s="344">
        <f t="shared" si="3"/>
        <v>0</v>
      </c>
      <c r="AC20" s="342">
        <v>0</v>
      </c>
      <c r="AD20" s="344">
        <f t="shared" si="4"/>
        <v>0</v>
      </c>
      <c r="AE20" s="344">
        <f t="shared" si="5"/>
        <v>0</v>
      </c>
    </row>
    <row r="21" spans="1:31" ht="15">
      <c r="A21" s="425" t="s">
        <v>93</v>
      </c>
      <c r="B21" s="338" t="s">
        <v>645</v>
      </c>
      <c r="C21" s="346" t="s">
        <v>94</v>
      </c>
      <c r="D21" s="340">
        <v>0</v>
      </c>
      <c r="E21" s="341">
        <v>0</v>
      </c>
      <c r="F21" s="340">
        <v>0</v>
      </c>
      <c r="G21" s="342">
        <v>0</v>
      </c>
      <c r="H21" s="342">
        <v>0</v>
      </c>
      <c r="I21" s="341">
        <v>0</v>
      </c>
      <c r="J21" s="343">
        <v>0</v>
      </c>
      <c r="K21" s="343">
        <v>0</v>
      </c>
      <c r="L21" s="340">
        <v>0</v>
      </c>
      <c r="M21" s="342">
        <v>0</v>
      </c>
      <c r="N21" s="342">
        <v>0</v>
      </c>
      <c r="O21" s="341">
        <v>0</v>
      </c>
      <c r="P21" s="340">
        <v>0</v>
      </c>
      <c r="Q21" s="341">
        <v>0</v>
      </c>
      <c r="R21" s="342">
        <v>0</v>
      </c>
      <c r="S21" s="344">
        <f t="shared" si="0"/>
        <v>0</v>
      </c>
      <c r="T21" s="342">
        <v>0</v>
      </c>
      <c r="U21" s="344">
        <f t="shared" si="1"/>
        <v>0</v>
      </c>
      <c r="V21" s="342">
        <v>0</v>
      </c>
      <c r="W21" s="344">
        <f t="shared" si="2"/>
        <v>0</v>
      </c>
      <c r="X21" s="342">
        <v>0</v>
      </c>
      <c r="Y21" s="342">
        <v>0</v>
      </c>
      <c r="Z21" s="342">
        <v>0</v>
      </c>
      <c r="AA21" s="342">
        <v>0</v>
      </c>
      <c r="AB21" s="344">
        <f t="shared" si="3"/>
        <v>0</v>
      </c>
      <c r="AC21" s="342">
        <v>0</v>
      </c>
      <c r="AD21" s="344">
        <f t="shared" si="4"/>
        <v>0</v>
      </c>
      <c r="AE21" s="344">
        <f t="shared" si="5"/>
        <v>0</v>
      </c>
    </row>
    <row r="22" spans="1:31" ht="15">
      <c r="A22" s="425" t="s">
        <v>98</v>
      </c>
      <c r="B22" s="338" t="s">
        <v>646</v>
      </c>
      <c r="C22" s="346" t="s">
        <v>99</v>
      </c>
      <c r="D22" s="340">
        <v>0</v>
      </c>
      <c r="E22" s="341">
        <v>0</v>
      </c>
      <c r="F22" s="340">
        <v>0</v>
      </c>
      <c r="G22" s="342">
        <v>0</v>
      </c>
      <c r="H22" s="342">
        <v>0</v>
      </c>
      <c r="I22" s="341">
        <v>0</v>
      </c>
      <c r="J22" s="343">
        <v>0</v>
      </c>
      <c r="K22" s="343">
        <v>0</v>
      </c>
      <c r="L22" s="340">
        <v>0</v>
      </c>
      <c r="M22" s="342">
        <v>0</v>
      </c>
      <c r="N22" s="342">
        <v>0</v>
      </c>
      <c r="O22" s="341">
        <v>0</v>
      </c>
      <c r="P22" s="340">
        <v>0</v>
      </c>
      <c r="Q22" s="341">
        <v>0</v>
      </c>
      <c r="R22" s="342">
        <v>0</v>
      </c>
      <c r="S22" s="344">
        <f t="shared" si="0"/>
        <v>0</v>
      </c>
      <c r="T22" s="342">
        <v>0</v>
      </c>
      <c r="U22" s="344">
        <f t="shared" si="1"/>
        <v>0</v>
      </c>
      <c r="V22" s="342">
        <v>0</v>
      </c>
      <c r="W22" s="344">
        <f t="shared" si="2"/>
        <v>0</v>
      </c>
      <c r="X22" s="342">
        <v>0</v>
      </c>
      <c r="Y22" s="342">
        <v>0</v>
      </c>
      <c r="Z22" s="342">
        <v>0</v>
      </c>
      <c r="AA22" s="342">
        <v>0</v>
      </c>
      <c r="AB22" s="344">
        <f t="shared" si="3"/>
        <v>0</v>
      </c>
      <c r="AC22" s="342">
        <v>0</v>
      </c>
      <c r="AD22" s="344">
        <f t="shared" si="4"/>
        <v>0</v>
      </c>
      <c r="AE22" s="344">
        <f t="shared" si="5"/>
        <v>0</v>
      </c>
    </row>
    <row r="23" spans="1:31" ht="15">
      <c r="A23" s="425" t="s">
        <v>102</v>
      </c>
      <c r="B23" s="338" t="s">
        <v>647</v>
      </c>
      <c r="C23" s="346" t="s">
        <v>103</v>
      </c>
      <c r="D23" s="340">
        <v>0</v>
      </c>
      <c r="E23" s="341">
        <v>0</v>
      </c>
      <c r="F23" s="340">
        <v>0</v>
      </c>
      <c r="G23" s="342">
        <v>0</v>
      </c>
      <c r="H23" s="342">
        <v>0</v>
      </c>
      <c r="I23" s="341">
        <v>0</v>
      </c>
      <c r="J23" s="343">
        <v>0</v>
      </c>
      <c r="K23" s="343">
        <v>0</v>
      </c>
      <c r="L23" s="340">
        <v>0</v>
      </c>
      <c r="M23" s="342">
        <v>0</v>
      </c>
      <c r="N23" s="342">
        <v>0</v>
      </c>
      <c r="O23" s="341">
        <v>0</v>
      </c>
      <c r="P23" s="340">
        <v>0</v>
      </c>
      <c r="Q23" s="341">
        <v>0</v>
      </c>
      <c r="R23" s="342">
        <v>0</v>
      </c>
      <c r="S23" s="344">
        <f t="shared" si="0"/>
        <v>0</v>
      </c>
      <c r="T23" s="342">
        <v>0</v>
      </c>
      <c r="U23" s="344">
        <f t="shared" si="1"/>
        <v>0</v>
      </c>
      <c r="V23" s="342">
        <v>0</v>
      </c>
      <c r="W23" s="344">
        <f t="shared" si="2"/>
        <v>0</v>
      </c>
      <c r="X23" s="342">
        <v>0</v>
      </c>
      <c r="Y23" s="342">
        <v>0</v>
      </c>
      <c r="Z23" s="342">
        <v>0</v>
      </c>
      <c r="AA23" s="342">
        <v>0</v>
      </c>
      <c r="AB23" s="344">
        <f t="shared" si="3"/>
        <v>0</v>
      </c>
      <c r="AC23" s="342">
        <v>0</v>
      </c>
      <c r="AD23" s="344">
        <f t="shared" si="4"/>
        <v>0</v>
      </c>
      <c r="AE23" s="344">
        <f t="shared" si="5"/>
        <v>0</v>
      </c>
    </row>
    <row r="24" spans="1:31" ht="15">
      <c r="A24" s="425" t="s">
        <v>105</v>
      </c>
      <c r="B24" s="338" t="s">
        <v>648</v>
      </c>
      <c r="C24" s="346" t="s">
        <v>106</v>
      </c>
      <c r="D24" s="340">
        <v>0</v>
      </c>
      <c r="E24" s="341">
        <v>0</v>
      </c>
      <c r="F24" s="340">
        <v>0</v>
      </c>
      <c r="G24" s="342">
        <v>0</v>
      </c>
      <c r="H24" s="342">
        <v>0</v>
      </c>
      <c r="I24" s="341">
        <v>0</v>
      </c>
      <c r="J24" s="343">
        <v>0</v>
      </c>
      <c r="K24" s="343">
        <v>0</v>
      </c>
      <c r="L24" s="340">
        <v>0</v>
      </c>
      <c r="M24" s="342">
        <v>0</v>
      </c>
      <c r="N24" s="342">
        <v>0</v>
      </c>
      <c r="O24" s="341">
        <v>0</v>
      </c>
      <c r="P24" s="340">
        <v>0</v>
      </c>
      <c r="Q24" s="341">
        <v>0</v>
      </c>
      <c r="R24" s="342">
        <v>0</v>
      </c>
      <c r="S24" s="344">
        <f t="shared" si="0"/>
        <v>0</v>
      </c>
      <c r="T24" s="342">
        <v>0</v>
      </c>
      <c r="U24" s="344">
        <f t="shared" si="1"/>
        <v>0</v>
      </c>
      <c r="V24" s="342">
        <v>0</v>
      </c>
      <c r="W24" s="344">
        <f t="shared" si="2"/>
        <v>0</v>
      </c>
      <c r="X24" s="342">
        <v>0</v>
      </c>
      <c r="Y24" s="342">
        <v>0</v>
      </c>
      <c r="Z24" s="342">
        <v>0</v>
      </c>
      <c r="AA24" s="342">
        <v>0</v>
      </c>
      <c r="AB24" s="344">
        <f t="shared" si="3"/>
        <v>0</v>
      </c>
      <c r="AC24" s="342">
        <v>0</v>
      </c>
      <c r="AD24" s="344">
        <f t="shared" si="4"/>
        <v>0</v>
      </c>
      <c r="AE24" s="344">
        <f t="shared" si="5"/>
        <v>0</v>
      </c>
    </row>
    <row r="25" spans="1:31" ht="15">
      <c r="A25" s="425" t="s">
        <v>108</v>
      </c>
      <c r="B25" s="338" t="s">
        <v>649</v>
      </c>
      <c r="C25" s="346" t="s">
        <v>109</v>
      </c>
      <c r="D25" s="340">
        <v>0</v>
      </c>
      <c r="E25" s="341">
        <v>0</v>
      </c>
      <c r="F25" s="340">
        <v>0</v>
      </c>
      <c r="G25" s="342">
        <v>0</v>
      </c>
      <c r="H25" s="342">
        <v>0</v>
      </c>
      <c r="I25" s="341">
        <v>0</v>
      </c>
      <c r="J25" s="343">
        <v>0</v>
      </c>
      <c r="K25" s="343">
        <v>0</v>
      </c>
      <c r="L25" s="340">
        <v>0</v>
      </c>
      <c r="M25" s="342">
        <v>0</v>
      </c>
      <c r="N25" s="342">
        <v>0</v>
      </c>
      <c r="O25" s="341">
        <v>0</v>
      </c>
      <c r="P25" s="340">
        <v>0</v>
      </c>
      <c r="Q25" s="341">
        <v>0</v>
      </c>
      <c r="R25" s="342">
        <v>0</v>
      </c>
      <c r="S25" s="344">
        <f t="shared" si="0"/>
        <v>0</v>
      </c>
      <c r="T25" s="342">
        <v>0</v>
      </c>
      <c r="U25" s="344">
        <f t="shared" si="1"/>
        <v>0</v>
      </c>
      <c r="V25" s="342">
        <v>0</v>
      </c>
      <c r="W25" s="344">
        <f t="shared" si="2"/>
        <v>0</v>
      </c>
      <c r="X25" s="342">
        <v>0</v>
      </c>
      <c r="Y25" s="342">
        <v>0</v>
      </c>
      <c r="Z25" s="342">
        <v>0</v>
      </c>
      <c r="AA25" s="342">
        <v>0</v>
      </c>
      <c r="AB25" s="344">
        <f t="shared" si="3"/>
        <v>0</v>
      </c>
      <c r="AC25" s="342">
        <v>0</v>
      </c>
      <c r="AD25" s="344">
        <f t="shared" si="4"/>
        <v>0</v>
      </c>
      <c r="AE25" s="344">
        <f t="shared" si="5"/>
        <v>0</v>
      </c>
    </row>
    <row r="26" spans="1:31" ht="15">
      <c r="A26" s="425" t="s">
        <v>111</v>
      </c>
      <c r="B26" s="338" t="s">
        <v>650</v>
      </c>
      <c r="C26" s="346" t="s">
        <v>112</v>
      </c>
      <c r="D26" s="340">
        <v>0</v>
      </c>
      <c r="E26" s="341">
        <v>0</v>
      </c>
      <c r="F26" s="340">
        <v>0</v>
      </c>
      <c r="G26" s="342">
        <v>0</v>
      </c>
      <c r="H26" s="342">
        <v>0</v>
      </c>
      <c r="I26" s="341">
        <v>0</v>
      </c>
      <c r="J26" s="343">
        <v>0</v>
      </c>
      <c r="K26" s="343">
        <v>0</v>
      </c>
      <c r="L26" s="340">
        <v>0</v>
      </c>
      <c r="M26" s="342">
        <v>0</v>
      </c>
      <c r="N26" s="342">
        <v>0</v>
      </c>
      <c r="O26" s="341">
        <v>0</v>
      </c>
      <c r="P26" s="340">
        <v>0</v>
      </c>
      <c r="Q26" s="341">
        <v>0</v>
      </c>
      <c r="R26" s="342">
        <v>0</v>
      </c>
      <c r="S26" s="344">
        <f t="shared" si="0"/>
        <v>0</v>
      </c>
      <c r="T26" s="342">
        <v>0</v>
      </c>
      <c r="U26" s="344">
        <f t="shared" si="1"/>
        <v>0</v>
      </c>
      <c r="V26" s="342">
        <v>0</v>
      </c>
      <c r="W26" s="344">
        <f t="shared" si="2"/>
        <v>0</v>
      </c>
      <c r="X26" s="342">
        <v>0</v>
      </c>
      <c r="Y26" s="342">
        <v>0</v>
      </c>
      <c r="Z26" s="342">
        <v>0</v>
      </c>
      <c r="AA26" s="342">
        <v>0</v>
      </c>
      <c r="AB26" s="344">
        <f t="shared" si="3"/>
        <v>0</v>
      </c>
      <c r="AC26" s="342">
        <v>0</v>
      </c>
      <c r="AD26" s="344">
        <f t="shared" si="4"/>
        <v>0</v>
      </c>
      <c r="AE26" s="344">
        <f t="shared" si="5"/>
        <v>0</v>
      </c>
    </row>
    <row r="27" spans="1:31" ht="15">
      <c r="A27" s="425" t="s">
        <v>114</v>
      </c>
      <c r="B27" s="338" t="s">
        <v>651</v>
      </c>
      <c r="C27" s="346" t="s">
        <v>115</v>
      </c>
      <c r="D27" s="340">
        <v>0</v>
      </c>
      <c r="E27" s="341">
        <v>0</v>
      </c>
      <c r="F27" s="340">
        <v>0</v>
      </c>
      <c r="G27" s="342">
        <v>0</v>
      </c>
      <c r="H27" s="342">
        <v>0</v>
      </c>
      <c r="I27" s="341">
        <v>0</v>
      </c>
      <c r="J27" s="343">
        <v>0</v>
      </c>
      <c r="K27" s="343">
        <v>0</v>
      </c>
      <c r="L27" s="340">
        <v>0</v>
      </c>
      <c r="M27" s="342">
        <v>0</v>
      </c>
      <c r="N27" s="342">
        <v>0</v>
      </c>
      <c r="O27" s="341">
        <v>0</v>
      </c>
      <c r="P27" s="340">
        <v>0</v>
      </c>
      <c r="Q27" s="341">
        <v>0</v>
      </c>
      <c r="R27" s="342">
        <v>0</v>
      </c>
      <c r="S27" s="344">
        <f t="shared" si="0"/>
        <v>0</v>
      </c>
      <c r="T27" s="342">
        <v>0</v>
      </c>
      <c r="U27" s="344">
        <f t="shared" si="1"/>
        <v>0</v>
      </c>
      <c r="V27" s="342">
        <v>0</v>
      </c>
      <c r="W27" s="344">
        <f t="shared" si="2"/>
        <v>0</v>
      </c>
      <c r="X27" s="342">
        <v>0</v>
      </c>
      <c r="Y27" s="342">
        <v>0</v>
      </c>
      <c r="Z27" s="342">
        <v>0</v>
      </c>
      <c r="AA27" s="342">
        <v>0</v>
      </c>
      <c r="AB27" s="344">
        <f t="shared" si="3"/>
        <v>0</v>
      </c>
      <c r="AC27" s="342">
        <v>0</v>
      </c>
      <c r="AD27" s="344">
        <f t="shared" si="4"/>
        <v>0</v>
      </c>
      <c r="AE27" s="344">
        <f t="shared" si="5"/>
        <v>0</v>
      </c>
    </row>
    <row r="28" spans="1:31" ht="15">
      <c r="A28" s="425" t="s">
        <v>116</v>
      </c>
      <c r="B28" s="338" t="s">
        <v>652</v>
      </c>
      <c r="C28" s="346" t="s">
        <v>117</v>
      </c>
      <c r="D28" s="340">
        <v>0</v>
      </c>
      <c r="E28" s="341">
        <v>0</v>
      </c>
      <c r="F28" s="340">
        <v>0</v>
      </c>
      <c r="G28" s="342">
        <v>0</v>
      </c>
      <c r="H28" s="342">
        <v>0</v>
      </c>
      <c r="I28" s="341">
        <v>0</v>
      </c>
      <c r="J28" s="343">
        <v>0</v>
      </c>
      <c r="K28" s="343">
        <v>0</v>
      </c>
      <c r="L28" s="340">
        <v>0</v>
      </c>
      <c r="M28" s="342">
        <v>0</v>
      </c>
      <c r="N28" s="342">
        <v>0</v>
      </c>
      <c r="O28" s="341">
        <v>0</v>
      </c>
      <c r="P28" s="340">
        <v>0</v>
      </c>
      <c r="Q28" s="341">
        <v>0</v>
      </c>
      <c r="R28" s="342">
        <v>0</v>
      </c>
      <c r="S28" s="344">
        <f t="shared" si="0"/>
        <v>0</v>
      </c>
      <c r="T28" s="342">
        <v>0</v>
      </c>
      <c r="U28" s="344">
        <f t="shared" si="1"/>
        <v>0</v>
      </c>
      <c r="V28" s="342">
        <v>0</v>
      </c>
      <c r="W28" s="344">
        <f t="shared" si="2"/>
        <v>0</v>
      </c>
      <c r="X28" s="342">
        <v>0</v>
      </c>
      <c r="Y28" s="342">
        <v>0</v>
      </c>
      <c r="Z28" s="342">
        <v>0</v>
      </c>
      <c r="AA28" s="342">
        <v>0</v>
      </c>
      <c r="AB28" s="344">
        <f t="shared" si="3"/>
        <v>0</v>
      </c>
      <c r="AC28" s="342">
        <v>0</v>
      </c>
      <c r="AD28" s="344">
        <f t="shared" si="4"/>
        <v>0</v>
      </c>
      <c r="AE28" s="344">
        <f t="shared" si="5"/>
        <v>0</v>
      </c>
    </row>
    <row r="29" spans="1:31" ht="15">
      <c r="A29" s="425" t="s">
        <v>118</v>
      </c>
      <c r="B29" s="347" t="s">
        <v>653</v>
      </c>
      <c r="C29" s="348" t="s">
        <v>119</v>
      </c>
      <c r="D29" s="349">
        <v>0</v>
      </c>
      <c r="E29" s="350">
        <v>0</v>
      </c>
      <c r="F29" s="349">
        <v>0</v>
      </c>
      <c r="G29" s="351">
        <v>0</v>
      </c>
      <c r="H29" s="351">
        <v>0</v>
      </c>
      <c r="I29" s="350">
        <v>0</v>
      </c>
      <c r="J29" s="352">
        <v>0</v>
      </c>
      <c r="K29" s="352">
        <v>0</v>
      </c>
      <c r="L29" s="349">
        <v>0</v>
      </c>
      <c r="M29" s="351">
        <v>0</v>
      </c>
      <c r="N29" s="351">
        <v>0</v>
      </c>
      <c r="O29" s="350">
        <v>0</v>
      </c>
      <c r="P29" s="349">
        <v>0</v>
      </c>
      <c r="Q29" s="350">
        <v>0</v>
      </c>
      <c r="R29" s="351">
        <v>0</v>
      </c>
      <c r="S29" s="353">
        <f t="shared" si="0"/>
        <v>0</v>
      </c>
      <c r="T29" s="351">
        <v>0</v>
      </c>
      <c r="U29" s="353">
        <f t="shared" si="1"/>
        <v>0</v>
      </c>
      <c r="V29" s="351">
        <v>0</v>
      </c>
      <c r="W29" s="353">
        <f t="shared" si="2"/>
        <v>0</v>
      </c>
      <c r="X29" s="351">
        <v>0</v>
      </c>
      <c r="Y29" s="351">
        <v>0</v>
      </c>
      <c r="Z29" s="351">
        <v>0</v>
      </c>
      <c r="AA29" s="351">
        <v>0</v>
      </c>
      <c r="AB29" s="353">
        <f t="shared" si="3"/>
        <v>0</v>
      </c>
      <c r="AC29" s="351">
        <v>0</v>
      </c>
      <c r="AD29" s="353">
        <f t="shared" si="4"/>
        <v>0</v>
      </c>
      <c r="AE29" s="353">
        <f t="shared" si="5"/>
        <v>0</v>
      </c>
    </row>
    <row r="30" spans="1:31" ht="15">
      <c r="A30" s="425"/>
      <c r="B30" s="354"/>
      <c r="C30" s="355" t="s">
        <v>654</v>
      </c>
      <c r="D30" s="353">
        <f aca="true" t="shared" si="6" ref="D30:AE30">SUM(D7:D29)</f>
        <v>0</v>
      </c>
      <c r="E30" s="353">
        <f t="shared" si="6"/>
        <v>0</v>
      </c>
      <c r="F30" s="353">
        <f t="shared" si="6"/>
        <v>0</v>
      </c>
      <c r="G30" s="353">
        <f t="shared" si="6"/>
        <v>0</v>
      </c>
      <c r="H30" s="353">
        <f t="shared" si="6"/>
        <v>0</v>
      </c>
      <c r="I30" s="353">
        <f t="shared" si="6"/>
        <v>0</v>
      </c>
      <c r="J30" s="353">
        <f t="shared" si="6"/>
        <v>0</v>
      </c>
      <c r="K30" s="353">
        <f t="shared" si="6"/>
        <v>0</v>
      </c>
      <c r="L30" s="353">
        <f t="shared" si="6"/>
        <v>0</v>
      </c>
      <c r="M30" s="353">
        <f t="shared" si="6"/>
        <v>0</v>
      </c>
      <c r="N30" s="353">
        <f t="shared" si="6"/>
        <v>0</v>
      </c>
      <c r="O30" s="353">
        <f t="shared" si="6"/>
        <v>0</v>
      </c>
      <c r="P30" s="353">
        <f t="shared" si="6"/>
        <v>0</v>
      </c>
      <c r="Q30" s="353">
        <f t="shared" si="6"/>
        <v>0</v>
      </c>
      <c r="R30" s="353">
        <f t="shared" si="6"/>
        <v>0</v>
      </c>
      <c r="S30" s="353">
        <f t="shared" si="6"/>
        <v>0</v>
      </c>
      <c r="T30" s="353">
        <f t="shared" si="6"/>
        <v>0</v>
      </c>
      <c r="U30" s="353">
        <f t="shared" si="6"/>
        <v>0</v>
      </c>
      <c r="V30" s="353">
        <f t="shared" si="6"/>
        <v>0</v>
      </c>
      <c r="W30" s="353">
        <f t="shared" si="6"/>
        <v>0</v>
      </c>
      <c r="X30" s="353">
        <f t="shared" si="6"/>
        <v>0</v>
      </c>
      <c r="Y30" s="353">
        <f t="shared" si="6"/>
        <v>0</v>
      </c>
      <c r="Z30" s="353">
        <f t="shared" si="6"/>
        <v>0</v>
      </c>
      <c r="AA30" s="353">
        <f t="shared" si="6"/>
        <v>0</v>
      </c>
      <c r="AB30" s="353">
        <f t="shared" si="6"/>
        <v>0</v>
      </c>
      <c r="AC30" s="353">
        <f t="shared" si="6"/>
        <v>0</v>
      </c>
      <c r="AD30" s="353">
        <f t="shared" si="6"/>
        <v>0</v>
      </c>
      <c r="AE30" s="353">
        <f t="shared" si="6"/>
        <v>0</v>
      </c>
    </row>
  </sheetData>
  <sheetProtection sheet="1" formatColumns="0"/>
  <mergeCells count="20">
    <mergeCell ref="D3:S3"/>
    <mergeCell ref="T3:AE3"/>
    <mergeCell ref="A4:A6"/>
    <mergeCell ref="B4:C6"/>
    <mergeCell ref="D4:S4"/>
    <mergeCell ref="T4:U4"/>
    <mergeCell ref="V4:W4"/>
    <mergeCell ref="X4:AB4"/>
    <mergeCell ref="AC4:AD4"/>
    <mergeCell ref="AE4:AE6"/>
    <mergeCell ref="W5:W6"/>
    <mergeCell ref="X5:AA5"/>
    <mergeCell ref="AB5:AB6"/>
    <mergeCell ref="AD5:AD6"/>
    <mergeCell ref="D5:E5"/>
    <mergeCell ref="F5:I5"/>
    <mergeCell ref="L5:O5"/>
    <mergeCell ref="P5:Q5"/>
    <mergeCell ref="S5:S6"/>
    <mergeCell ref="U5:U6"/>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Roman,Normale"&amp;12Page &amp;P</oddFooter>
  </headerFooter>
</worksheet>
</file>

<file path=xl/worksheets/sheet11.xml><?xml version="1.0" encoding="utf-8"?>
<worksheet xmlns="http://schemas.openxmlformats.org/spreadsheetml/2006/main" xmlns:r="http://schemas.openxmlformats.org/officeDocument/2006/relationships">
  <dimension ref="A1:F635"/>
  <sheetViews>
    <sheetView zoomScalePageLayoutView="0" workbookViewId="0" topLeftCell="A2">
      <selection activeCell="F196" sqref="F196"/>
    </sheetView>
  </sheetViews>
  <sheetFormatPr defaultColWidth="11.57421875" defaultRowHeight="15"/>
  <cols>
    <col min="1" max="1" width="18.00390625" style="0" customWidth="1"/>
    <col min="2" max="2" width="112.421875" style="0" customWidth="1"/>
    <col min="3" max="6" width="17.8515625" style="0" customWidth="1"/>
  </cols>
  <sheetData>
    <row r="1" spans="2:6" ht="15" hidden="1">
      <c r="B1" s="356"/>
      <c r="C1" s="357" t="s">
        <v>254</v>
      </c>
      <c r="D1" s="357" t="s">
        <v>255</v>
      </c>
      <c r="E1" s="358" t="s">
        <v>256</v>
      </c>
      <c r="F1" s="358" t="s">
        <v>260</v>
      </c>
    </row>
    <row r="2" spans="1:6" ht="21">
      <c r="A2" s="477" t="s">
        <v>7827</v>
      </c>
      <c r="B2" s="477"/>
      <c r="C2" s="477"/>
      <c r="D2" s="477"/>
      <c r="E2" s="477"/>
      <c r="F2" s="477"/>
    </row>
    <row r="3" spans="1:6" ht="21.75" thickBot="1">
      <c r="A3" s="478" t="s">
        <v>7828</v>
      </c>
      <c r="B3" s="478"/>
      <c r="C3" s="478"/>
      <c r="D3" s="478"/>
      <c r="E3" s="478"/>
      <c r="F3" s="478"/>
    </row>
    <row r="4" spans="1:6" ht="15.75" customHeight="1" thickBot="1" thickTop="1">
      <c r="A4" s="479" t="s">
        <v>655</v>
      </c>
      <c r="B4" s="479" t="s">
        <v>26</v>
      </c>
      <c r="C4" s="480" t="s">
        <v>656</v>
      </c>
      <c r="D4" s="480" t="s">
        <v>657</v>
      </c>
      <c r="E4" s="480" t="s">
        <v>658</v>
      </c>
      <c r="F4" s="481" t="s">
        <v>659</v>
      </c>
    </row>
    <row r="5" spans="1:6" ht="16.5" thickBot="1" thickTop="1">
      <c r="A5" s="479"/>
      <c r="B5" s="479"/>
      <c r="C5" s="480"/>
      <c r="D5" s="480"/>
      <c r="E5" s="480"/>
      <c r="F5" s="481"/>
    </row>
    <row r="6" spans="1:6" ht="16.5" thickBot="1" thickTop="1">
      <c r="A6" s="479"/>
      <c r="B6" s="479"/>
      <c r="C6" s="480"/>
      <c r="D6" s="480"/>
      <c r="E6" s="480"/>
      <c r="F6" s="481"/>
    </row>
    <row r="7" spans="1:6" ht="16.5" thickBot="1" thickTop="1">
      <c r="A7" s="479"/>
      <c r="B7" s="479"/>
      <c r="C7" s="480"/>
      <c r="D7" s="480"/>
      <c r="E7" s="480"/>
      <c r="F7" s="481"/>
    </row>
    <row r="8" spans="1:6" ht="15.75" thickTop="1">
      <c r="A8" s="359"/>
      <c r="B8" s="360"/>
      <c r="C8" s="361"/>
      <c r="D8" s="361"/>
      <c r="E8" s="361"/>
      <c r="F8" s="362"/>
    </row>
    <row r="9" spans="1:6" ht="15">
      <c r="A9" s="359"/>
      <c r="B9" s="4"/>
      <c r="C9" s="14"/>
      <c r="D9" s="14"/>
      <c r="E9" s="14"/>
      <c r="F9" s="363"/>
    </row>
    <row r="10" spans="1:6" ht="17.25">
      <c r="A10" s="364" t="s">
        <v>660</v>
      </c>
      <c r="B10" s="365" t="s">
        <v>2</v>
      </c>
      <c r="C10" s="366">
        <f>C11+C162+C172</f>
        <v>0</v>
      </c>
      <c r="D10" s="366">
        <f>D11+D162+D172</f>
        <v>0</v>
      </c>
      <c r="E10" s="366">
        <f>E11+E162+E172</f>
        <v>0</v>
      </c>
      <c r="F10" s="367">
        <f>F11+F162+F172</f>
        <v>0</v>
      </c>
    </row>
    <row r="11" spans="1:6" ht="15.75">
      <c r="A11" s="368" t="s">
        <v>661</v>
      </c>
      <c r="B11" s="369" t="s">
        <v>662</v>
      </c>
      <c r="C11" s="370">
        <f>C12+C94+C102+C149</f>
        <v>0</v>
      </c>
      <c r="D11" s="370">
        <f>D12+D94+D102+D149</f>
        <v>0</v>
      </c>
      <c r="E11" s="370">
        <f>E12+E94+E102+E149</f>
        <v>0</v>
      </c>
      <c r="F11" s="371">
        <f>F12+F94+F102+F149</f>
        <v>0</v>
      </c>
    </row>
    <row r="12" spans="1:6" ht="15">
      <c r="A12" s="372" t="s">
        <v>663</v>
      </c>
      <c r="B12" s="373" t="s">
        <v>664</v>
      </c>
      <c r="C12" s="374">
        <f>SUM(C13:C93)</f>
        <v>0</v>
      </c>
      <c r="D12" s="374">
        <f>SUM(D13:D93)</f>
        <v>0</v>
      </c>
      <c r="E12" s="374">
        <f>SUM(E13:E93)</f>
        <v>0</v>
      </c>
      <c r="F12" s="375">
        <f>SUM(F13:F93)</f>
        <v>0</v>
      </c>
    </row>
    <row r="13" spans="1:6" ht="15">
      <c r="A13" s="359" t="s">
        <v>665</v>
      </c>
      <c r="B13" t="s">
        <v>666</v>
      </c>
      <c r="C13" s="7">
        <v>0</v>
      </c>
      <c r="D13" s="7">
        <v>0</v>
      </c>
      <c r="E13" s="7">
        <v>0</v>
      </c>
      <c r="F13" s="376">
        <v>0</v>
      </c>
    </row>
    <row r="14" spans="1:6" ht="15">
      <c r="A14" s="359" t="s">
        <v>667</v>
      </c>
      <c r="B14" t="s">
        <v>668</v>
      </c>
      <c r="C14" s="7">
        <v>0</v>
      </c>
      <c r="D14" s="7">
        <v>0</v>
      </c>
      <c r="E14" s="7">
        <v>0</v>
      </c>
      <c r="F14" s="376">
        <v>0</v>
      </c>
    </row>
    <row r="15" spans="1:6" ht="15">
      <c r="A15" s="359" t="s">
        <v>669</v>
      </c>
      <c r="B15" t="s">
        <v>670</v>
      </c>
      <c r="C15" s="7">
        <v>0</v>
      </c>
      <c r="D15" s="7">
        <v>0</v>
      </c>
      <c r="E15" s="7">
        <v>0</v>
      </c>
      <c r="F15" s="376">
        <v>0</v>
      </c>
    </row>
    <row r="16" spans="1:6" ht="15">
      <c r="A16" s="359" t="s">
        <v>671</v>
      </c>
      <c r="B16" t="s">
        <v>672</v>
      </c>
      <c r="C16" s="7">
        <v>0</v>
      </c>
      <c r="D16" s="7">
        <v>0</v>
      </c>
      <c r="E16" s="7">
        <v>0</v>
      </c>
      <c r="F16" s="376">
        <v>0</v>
      </c>
    </row>
    <row r="17" spans="1:6" ht="15">
      <c r="A17" s="359" t="s">
        <v>673</v>
      </c>
      <c r="B17" t="s">
        <v>674</v>
      </c>
      <c r="C17" s="7">
        <v>0</v>
      </c>
      <c r="D17" s="7">
        <v>0</v>
      </c>
      <c r="E17" s="7">
        <v>0</v>
      </c>
      <c r="F17" s="376">
        <v>0</v>
      </c>
    </row>
    <row r="18" spans="1:6" ht="15">
      <c r="A18" s="359" t="s">
        <v>675</v>
      </c>
      <c r="B18" t="s">
        <v>122</v>
      </c>
      <c r="C18" s="7">
        <v>0</v>
      </c>
      <c r="D18" s="7">
        <v>0</v>
      </c>
      <c r="E18" s="7">
        <v>0</v>
      </c>
      <c r="F18" s="376">
        <v>0</v>
      </c>
    </row>
    <row r="19" spans="1:6" ht="15">
      <c r="A19" s="359" t="s">
        <v>676</v>
      </c>
      <c r="B19" t="s">
        <v>677</v>
      </c>
      <c r="C19" s="7">
        <v>0</v>
      </c>
      <c r="D19" s="7">
        <v>0</v>
      </c>
      <c r="E19" s="7">
        <v>0</v>
      </c>
      <c r="F19" s="376">
        <v>0</v>
      </c>
    </row>
    <row r="20" spans="1:6" ht="15">
      <c r="A20" s="359" t="s">
        <v>678</v>
      </c>
      <c r="B20" t="s">
        <v>679</v>
      </c>
      <c r="C20" s="7">
        <v>0</v>
      </c>
      <c r="D20" s="7">
        <v>0</v>
      </c>
      <c r="E20" s="7">
        <v>0</v>
      </c>
      <c r="F20" s="376">
        <v>0</v>
      </c>
    </row>
    <row r="21" spans="1:6" ht="15">
      <c r="A21" s="359" t="s">
        <v>680</v>
      </c>
      <c r="B21" t="s">
        <v>681</v>
      </c>
      <c r="C21" s="7">
        <v>0</v>
      </c>
      <c r="D21" s="7">
        <v>0</v>
      </c>
      <c r="E21" s="7">
        <v>0</v>
      </c>
      <c r="F21" s="376">
        <v>0</v>
      </c>
    </row>
    <row r="22" spans="1:6" ht="15">
      <c r="A22" s="359" t="s">
        <v>682</v>
      </c>
      <c r="B22" t="s">
        <v>683</v>
      </c>
      <c r="C22" s="7">
        <v>0</v>
      </c>
      <c r="D22" s="7">
        <v>0</v>
      </c>
      <c r="E22" s="7">
        <v>0</v>
      </c>
      <c r="F22" s="376">
        <v>0</v>
      </c>
    </row>
    <row r="23" spans="1:6" ht="15">
      <c r="A23" s="359" t="s">
        <v>684</v>
      </c>
      <c r="B23" t="s">
        <v>685</v>
      </c>
      <c r="C23" s="7">
        <v>0</v>
      </c>
      <c r="D23" s="7">
        <v>0</v>
      </c>
      <c r="E23" s="7">
        <v>0</v>
      </c>
      <c r="F23" s="376">
        <v>0</v>
      </c>
    </row>
    <row r="24" spans="1:6" ht="15">
      <c r="A24" s="359" t="s">
        <v>686</v>
      </c>
      <c r="B24" t="s">
        <v>687</v>
      </c>
      <c r="C24" s="7">
        <v>0</v>
      </c>
      <c r="D24" s="7">
        <v>0</v>
      </c>
      <c r="E24" s="7">
        <v>0</v>
      </c>
      <c r="F24" s="376">
        <v>0</v>
      </c>
    </row>
    <row r="25" spans="1:6" ht="15">
      <c r="A25" s="359" t="s">
        <v>688</v>
      </c>
      <c r="B25" t="s">
        <v>689</v>
      </c>
      <c r="C25" s="7">
        <v>0</v>
      </c>
      <c r="D25" s="7">
        <v>0</v>
      </c>
      <c r="E25" s="7">
        <v>0</v>
      </c>
      <c r="F25" s="376">
        <v>0</v>
      </c>
    </row>
    <row r="26" spans="1:6" ht="15">
      <c r="A26" s="359" t="s">
        <v>690</v>
      </c>
      <c r="B26" t="s">
        <v>691</v>
      </c>
      <c r="C26" s="7">
        <v>0</v>
      </c>
      <c r="D26" s="7">
        <v>0</v>
      </c>
      <c r="E26" s="7">
        <v>0</v>
      </c>
      <c r="F26" s="376">
        <v>0</v>
      </c>
    </row>
    <row r="27" spans="1:6" ht="15">
      <c r="A27" s="359" t="s">
        <v>692</v>
      </c>
      <c r="B27" t="s">
        <v>693</v>
      </c>
      <c r="C27" s="7">
        <v>0</v>
      </c>
      <c r="D27" s="7">
        <v>0</v>
      </c>
      <c r="E27" s="7">
        <v>0</v>
      </c>
      <c r="F27" s="376">
        <v>0</v>
      </c>
    </row>
    <row r="28" spans="1:6" ht="15">
      <c r="A28" s="359" t="s">
        <v>694</v>
      </c>
      <c r="B28" t="s">
        <v>123</v>
      </c>
      <c r="C28" s="7">
        <v>0</v>
      </c>
      <c r="D28" s="7">
        <v>0</v>
      </c>
      <c r="E28" s="7">
        <v>0</v>
      </c>
      <c r="F28" s="376">
        <v>0</v>
      </c>
    </row>
    <row r="29" spans="1:6" ht="15">
      <c r="A29" s="359" t="s">
        <v>695</v>
      </c>
      <c r="B29" t="s">
        <v>696</v>
      </c>
      <c r="C29" s="7">
        <v>0</v>
      </c>
      <c r="D29" s="7">
        <v>0</v>
      </c>
      <c r="E29" s="7">
        <v>0</v>
      </c>
      <c r="F29" s="376">
        <v>0</v>
      </c>
    </row>
    <row r="30" spans="1:6" ht="15">
      <c r="A30" s="359" t="s">
        <v>697</v>
      </c>
      <c r="B30" t="s">
        <v>698</v>
      </c>
      <c r="C30" s="7">
        <v>0</v>
      </c>
      <c r="D30" s="7">
        <v>0</v>
      </c>
      <c r="E30" s="7">
        <v>0</v>
      </c>
      <c r="F30" s="376">
        <v>0</v>
      </c>
    </row>
    <row r="31" spans="1:6" ht="15">
      <c r="A31" s="359" t="s">
        <v>699</v>
      </c>
      <c r="B31" t="s">
        <v>700</v>
      </c>
      <c r="C31" s="7">
        <v>0</v>
      </c>
      <c r="D31" s="7">
        <v>0</v>
      </c>
      <c r="E31" s="7">
        <v>0</v>
      </c>
      <c r="F31" s="376">
        <v>0</v>
      </c>
    </row>
    <row r="32" spans="1:6" ht="15">
      <c r="A32" s="359" t="s">
        <v>701</v>
      </c>
      <c r="B32" t="s">
        <v>702</v>
      </c>
      <c r="C32" s="7">
        <v>0</v>
      </c>
      <c r="D32" s="7">
        <v>0</v>
      </c>
      <c r="E32" s="7">
        <v>0</v>
      </c>
      <c r="F32" s="376">
        <v>0</v>
      </c>
    </row>
    <row r="33" spans="1:6" ht="15">
      <c r="A33" s="359" t="s">
        <v>703</v>
      </c>
      <c r="B33" t="s">
        <v>704</v>
      </c>
      <c r="C33" s="7">
        <v>0</v>
      </c>
      <c r="D33" s="7">
        <v>0</v>
      </c>
      <c r="E33" s="7">
        <v>0</v>
      </c>
      <c r="F33" s="376">
        <v>0</v>
      </c>
    </row>
    <row r="34" spans="1:6" ht="15">
      <c r="A34" s="359" t="s">
        <v>705</v>
      </c>
      <c r="B34" t="s">
        <v>706</v>
      </c>
      <c r="C34" s="7">
        <v>0</v>
      </c>
      <c r="D34" s="7">
        <v>0</v>
      </c>
      <c r="E34" s="7">
        <v>0</v>
      </c>
      <c r="F34" s="376">
        <v>0</v>
      </c>
    </row>
    <row r="35" spans="1:6" ht="15">
      <c r="A35" s="359" t="s">
        <v>707</v>
      </c>
      <c r="B35" t="s">
        <v>708</v>
      </c>
      <c r="C35" s="7">
        <v>0</v>
      </c>
      <c r="D35" s="7">
        <v>0</v>
      </c>
      <c r="E35" s="7">
        <v>0</v>
      </c>
      <c r="F35" s="376">
        <v>0</v>
      </c>
    </row>
    <row r="36" spans="1:6" ht="15">
      <c r="A36" s="359" t="s">
        <v>709</v>
      </c>
      <c r="B36" t="s">
        <v>710</v>
      </c>
      <c r="C36" s="7">
        <v>0</v>
      </c>
      <c r="D36" s="7">
        <v>0</v>
      </c>
      <c r="E36" s="7">
        <v>0</v>
      </c>
      <c r="F36" s="376">
        <v>0</v>
      </c>
    </row>
    <row r="37" spans="1:6" ht="15">
      <c r="A37" s="359" t="s">
        <v>711</v>
      </c>
      <c r="B37" t="s">
        <v>712</v>
      </c>
      <c r="C37" s="7">
        <v>0</v>
      </c>
      <c r="D37" s="7">
        <v>0</v>
      </c>
      <c r="E37" s="7">
        <v>0</v>
      </c>
      <c r="F37" s="376">
        <v>0</v>
      </c>
    </row>
    <row r="38" spans="1:6" ht="15">
      <c r="A38" s="359" t="s">
        <v>713</v>
      </c>
      <c r="B38" t="s">
        <v>714</v>
      </c>
      <c r="C38" s="7">
        <v>0</v>
      </c>
      <c r="D38" s="7">
        <v>0</v>
      </c>
      <c r="E38" s="7">
        <v>0</v>
      </c>
      <c r="F38" s="376">
        <v>0</v>
      </c>
    </row>
    <row r="39" spans="1:6" ht="15">
      <c r="A39" s="359" t="s">
        <v>715</v>
      </c>
      <c r="B39" t="s">
        <v>716</v>
      </c>
      <c r="C39" s="7">
        <v>0</v>
      </c>
      <c r="D39" s="7">
        <v>0</v>
      </c>
      <c r="E39" s="7">
        <v>0</v>
      </c>
      <c r="F39" s="376">
        <v>0</v>
      </c>
    </row>
    <row r="40" spans="1:6" ht="15">
      <c r="A40" s="359" t="s">
        <v>717</v>
      </c>
      <c r="B40" t="s">
        <v>718</v>
      </c>
      <c r="C40" s="7">
        <v>0</v>
      </c>
      <c r="D40" s="7">
        <v>0</v>
      </c>
      <c r="E40" s="7">
        <v>0</v>
      </c>
      <c r="F40" s="376">
        <v>0</v>
      </c>
    </row>
    <row r="41" spans="1:6" ht="15">
      <c r="A41" s="359" t="s">
        <v>719</v>
      </c>
      <c r="B41" t="s">
        <v>720</v>
      </c>
      <c r="C41" s="7">
        <v>0</v>
      </c>
      <c r="D41" s="7">
        <v>0</v>
      </c>
      <c r="E41" s="7">
        <v>0</v>
      </c>
      <c r="F41" s="376">
        <v>0</v>
      </c>
    </row>
    <row r="42" spans="1:6" ht="15">
      <c r="A42" s="359" t="s">
        <v>721</v>
      </c>
      <c r="B42" t="s">
        <v>722</v>
      </c>
      <c r="C42" s="7">
        <v>0</v>
      </c>
      <c r="D42" s="7">
        <v>0</v>
      </c>
      <c r="E42" s="7">
        <v>0</v>
      </c>
      <c r="F42" s="376">
        <v>0</v>
      </c>
    </row>
    <row r="43" spans="1:6" ht="15">
      <c r="A43" s="359" t="s">
        <v>723</v>
      </c>
      <c r="B43" t="s">
        <v>724</v>
      </c>
      <c r="C43" s="7">
        <v>0</v>
      </c>
      <c r="D43" s="7">
        <v>0</v>
      </c>
      <c r="E43" s="7">
        <v>0</v>
      </c>
      <c r="F43" s="376">
        <v>0</v>
      </c>
    </row>
    <row r="44" spans="1:6" ht="15">
      <c r="A44" s="359" t="s">
        <v>725</v>
      </c>
      <c r="B44" t="s">
        <v>726</v>
      </c>
      <c r="C44" s="7">
        <v>0</v>
      </c>
      <c r="D44" s="7">
        <v>0</v>
      </c>
      <c r="E44" s="7">
        <v>0</v>
      </c>
      <c r="F44" s="376">
        <v>0</v>
      </c>
    </row>
    <row r="45" spans="1:6" ht="15">
      <c r="A45" s="359" t="s">
        <v>727</v>
      </c>
      <c r="B45" t="s">
        <v>728</v>
      </c>
      <c r="C45" s="7">
        <v>0</v>
      </c>
      <c r="D45" s="7">
        <v>0</v>
      </c>
      <c r="E45" s="7">
        <v>0</v>
      </c>
      <c r="F45" s="376">
        <v>0</v>
      </c>
    </row>
    <row r="46" spans="1:6" ht="15">
      <c r="A46" s="359" t="s">
        <v>729</v>
      </c>
      <c r="B46" t="s">
        <v>124</v>
      </c>
      <c r="C46" s="7">
        <v>0</v>
      </c>
      <c r="D46" s="7">
        <v>0</v>
      </c>
      <c r="E46" s="7">
        <v>0</v>
      </c>
      <c r="F46" s="376">
        <v>0</v>
      </c>
    </row>
    <row r="47" spans="1:6" ht="15">
      <c r="A47" s="359" t="s">
        <v>730</v>
      </c>
      <c r="B47" t="s">
        <v>731</v>
      </c>
      <c r="C47" s="7">
        <v>0</v>
      </c>
      <c r="D47" s="7">
        <v>0</v>
      </c>
      <c r="E47" s="7">
        <v>0</v>
      </c>
      <c r="F47" s="376">
        <v>0</v>
      </c>
    </row>
    <row r="48" spans="1:6" ht="15">
      <c r="A48" s="359" t="s">
        <v>732</v>
      </c>
      <c r="B48" t="s">
        <v>733</v>
      </c>
      <c r="C48" s="7">
        <v>0</v>
      </c>
      <c r="D48" s="7">
        <v>0</v>
      </c>
      <c r="E48" s="7">
        <v>0</v>
      </c>
      <c r="F48" s="376">
        <v>0</v>
      </c>
    </row>
    <row r="49" spans="1:6" ht="15">
      <c r="A49" s="359" t="s">
        <v>734</v>
      </c>
      <c r="B49" t="s">
        <v>735</v>
      </c>
      <c r="C49" s="7">
        <v>0</v>
      </c>
      <c r="D49" s="7">
        <v>0</v>
      </c>
      <c r="E49" s="7">
        <v>0</v>
      </c>
      <c r="F49" s="376">
        <v>0</v>
      </c>
    </row>
    <row r="50" spans="1:6" ht="15">
      <c r="A50" s="359" t="s">
        <v>736</v>
      </c>
      <c r="B50" t="s">
        <v>737</v>
      </c>
      <c r="C50" s="7">
        <v>0</v>
      </c>
      <c r="D50" s="7">
        <v>0</v>
      </c>
      <c r="E50" s="7">
        <v>0</v>
      </c>
      <c r="F50" s="376">
        <v>0</v>
      </c>
    </row>
    <row r="51" spans="1:6" ht="15">
      <c r="A51" s="359" t="s">
        <v>738</v>
      </c>
      <c r="B51" t="s">
        <v>125</v>
      </c>
      <c r="C51" s="7">
        <v>0</v>
      </c>
      <c r="D51" s="7">
        <v>0</v>
      </c>
      <c r="E51" s="7">
        <v>0</v>
      </c>
      <c r="F51" s="376">
        <v>0</v>
      </c>
    </row>
    <row r="52" spans="1:6" ht="15">
      <c r="A52" s="359" t="s">
        <v>739</v>
      </c>
      <c r="B52" t="s">
        <v>740</v>
      </c>
      <c r="C52" s="7">
        <v>0</v>
      </c>
      <c r="D52" s="7">
        <v>0</v>
      </c>
      <c r="E52" s="7">
        <v>0</v>
      </c>
      <c r="F52" s="376">
        <v>0</v>
      </c>
    </row>
    <row r="53" spans="1:6" ht="15">
      <c r="A53" s="359" t="s">
        <v>741</v>
      </c>
      <c r="B53" t="s">
        <v>126</v>
      </c>
      <c r="C53" s="7">
        <v>0</v>
      </c>
      <c r="D53" s="7">
        <v>0</v>
      </c>
      <c r="E53" s="7">
        <v>0</v>
      </c>
      <c r="F53" s="376">
        <v>0</v>
      </c>
    </row>
    <row r="54" spans="1:6" ht="15">
      <c r="A54" s="359" t="s">
        <v>742</v>
      </c>
      <c r="B54" t="s">
        <v>743</v>
      </c>
      <c r="C54" s="7">
        <v>0</v>
      </c>
      <c r="D54" s="7">
        <v>0</v>
      </c>
      <c r="E54" s="7">
        <v>0</v>
      </c>
      <c r="F54" s="376">
        <v>0</v>
      </c>
    </row>
    <row r="55" spans="1:6" ht="15">
      <c r="A55" s="359" t="s">
        <v>744</v>
      </c>
      <c r="B55" t="s">
        <v>745</v>
      </c>
      <c r="C55" s="7">
        <v>0</v>
      </c>
      <c r="D55" s="7">
        <v>0</v>
      </c>
      <c r="E55" s="7">
        <v>0</v>
      </c>
      <c r="F55" s="376">
        <v>0</v>
      </c>
    </row>
    <row r="56" spans="1:6" ht="15">
      <c r="A56" s="359" t="s">
        <v>746</v>
      </c>
      <c r="B56" t="s">
        <v>747</v>
      </c>
      <c r="C56" s="7">
        <v>0</v>
      </c>
      <c r="D56" s="7">
        <v>0</v>
      </c>
      <c r="E56" s="7">
        <v>0</v>
      </c>
      <c r="F56" s="376">
        <v>0</v>
      </c>
    </row>
    <row r="57" spans="1:6" ht="15">
      <c r="A57" s="359" t="s">
        <v>748</v>
      </c>
      <c r="B57" t="s">
        <v>749</v>
      </c>
      <c r="C57" s="7">
        <v>0</v>
      </c>
      <c r="D57" s="7">
        <v>0</v>
      </c>
      <c r="E57" s="7">
        <v>0</v>
      </c>
      <c r="F57" s="376">
        <v>0</v>
      </c>
    </row>
    <row r="58" spans="1:6" ht="15">
      <c r="A58" s="359" t="s">
        <v>750</v>
      </c>
      <c r="B58" t="s">
        <v>751</v>
      </c>
      <c r="C58" s="7">
        <v>0</v>
      </c>
      <c r="D58" s="7">
        <v>0</v>
      </c>
      <c r="E58" s="7">
        <v>0</v>
      </c>
      <c r="F58" s="376">
        <v>0</v>
      </c>
    </row>
    <row r="59" spans="1:6" ht="15">
      <c r="A59" s="359" t="s">
        <v>752</v>
      </c>
      <c r="B59" t="s">
        <v>753</v>
      </c>
      <c r="C59" s="7">
        <v>0</v>
      </c>
      <c r="D59" s="7">
        <v>0</v>
      </c>
      <c r="E59" s="7">
        <v>0</v>
      </c>
      <c r="F59" s="376">
        <v>0</v>
      </c>
    </row>
    <row r="60" spans="1:6" ht="15">
      <c r="A60" s="359" t="s">
        <v>754</v>
      </c>
      <c r="B60" t="s">
        <v>755</v>
      </c>
      <c r="C60" s="7">
        <v>0</v>
      </c>
      <c r="D60" s="7">
        <v>0</v>
      </c>
      <c r="E60" s="7">
        <v>0</v>
      </c>
      <c r="F60" s="376">
        <v>0</v>
      </c>
    </row>
    <row r="61" spans="1:6" ht="15">
      <c r="A61" s="359" t="s">
        <v>756</v>
      </c>
      <c r="B61" t="s">
        <v>757</v>
      </c>
      <c r="C61" s="7">
        <v>0</v>
      </c>
      <c r="D61" s="7">
        <v>0</v>
      </c>
      <c r="E61" s="7">
        <v>0</v>
      </c>
      <c r="F61" s="376">
        <v>0</v>
      </c>
    </row>
    <row r="62" spans="1:6" ht="15">
      <c r="A62" s="359" t="s">
        <v>758</v>
      </c>
      <c r="B62" t="s">
        <v>127</v>
      </c>
      <c r="C62" s="7">
        <v>0</v>
      </c>
      <c r="D62" s="7">
        <v>0</v>
      </c>
      <c r="E62" s="7">
        <v>0</v>
      </c>
      <c r="F62" s="376">
        <v>0</v>
      </c>
    </row>
    <row r="63" spans="1:6" ht="15">
      <c r="A63" s="359" t="s">
        <v>759</v>
      </c>
      <c r="B63" t="s">
        <v>128</v>
      </c>
      <c r="C63" s="7">
        <v>0</v>
      </c>
      <c r="D63" s="7">
        <v>0</v>
      </c>
      <c r="E63" s="7">
        <v>0</v>
      </c>
      <c r="F63" s="376">
        <v>0</v>
      </c>
    </row>
    <row r="64" spans="1:6" ht="15">
      <c r="A64" s="359" t="s">
        <v>760</v>
      </c>
      <c r="B64" t="s">
        <v>129</v>
      </c>
      <c r="C64" s="7">
        <v>0</v>
      </c>
      <c r="D64" s="7">
        <v>0</v>
      </c>
      <c r="E64" s="7">
        <v>0</v>
      </c>
      <c r="F64" s="376">
        <v>0</v>
      </c>
    </row>
    <row r="65" spans="1:6" ht="15">
      <c r="A65" s="359" t="s">
        <v>761</v>
      </c>
      <c r="B65" t="s">
        <v>130</v>
      </c>
      <c r="C65" s="7">
        <v>0</v>
      </c>
      <c r="D65" s="7">
        <v>0</v>
      </c>
      <c r="E65" s="7">
        <v>0</v>
      </c>
      <c r="F65" s="376">
        <v>0</v>
      </c>
    </row>
    <row r="66" spans="1:6" ht="15">
      <c r="A66" s="359" t="s">
        <v>762</v>
      </c>
      <c r="B66" t="s">
        <v>763</v>
      </c>
      <c r="C66" s="7">
        <v>0</v>
      </c>
      <c r="D66" s="7">
        <v>0</v>
      </c>
      <c r="E66" s="7">
        <v>0</v>
      </c>
      <c r="F66" s="376">
        <v>0</v>
      </c>
    </row>
    <row r="67" spans="1:6" ht="15">
      <c r="A67" s="359" t="s">
        <v>764</v>
      </c>
      <c r="B67" t="s">
        <v>765</v>
      </c>
      <c r="C67" s="7">
        <v>0</v>
      </c>
      <c r="D67" s="7">
        <v>0</v>
      </c>
      <c r="E67" s="7">
        <v>0</v>
      </c>
      <c r="F67" s="376">
        <v>0</v>
      </c>
    </row>
    <row r="68" spans="1:6" ht="15">
      <c r="A68" s="359" t="s">
        <v>766</v>
      </c>
      <c r="B68" t="s">
        <v>767</v>
      </c>
      <c r="C68" s="7">
        <v>0</v>
      </c>
      <c r="D68" s="7">
        <v>0</v>
      </c>
      <c r="E68" s="7">
        <v>0</v>
      </c>
      <c r="F68" s="376">
        <v>0</v>
      </c>
    </row>
    <row r="69" spans="1:6" ht="15">
      <c r="A69" s="359" t="s">
        <v>768</v>
      </c>
      <c r="B69" t="s">
        <v>769</v>
      </c>
      <c r="C69" s="7">
        <v>0</v>
      </c>
      <c r="D69" s="7">
        <v>0</v>
      </c>
      <c r="E69" s="7">
        <v>0</v>
      </c>
      <c r="F69" s="376">
        <v>0</v>
      </c>
    </row>
    <row r="70" spans="1:6" ht="15">
      <c r="A70" s="359" t="s">
        <v>770</v>
      </c>
      <c r="B70" t="s">
        <v>771</v>
      </c>
      <c r="C70" s="7">
        <v>0</v>
      </c>
      <c r="D70" s="7">
        <v>0</v>
      </c>
      <c r="E70" s="7">
        <v>0</v>
      </c>
      <c r="F70" s="376">
        <v>0</v>
      </c>
    </row>
    <row r="71" spans="1:6" ht="15">
      <c r="A71" s="359" t="s">
        <v>772</v>
      </c>
      <c r="B71" t="s">
        <v>773</v>
      </c>
      <c r="C71" s="7">
        <v>0</v>
      </c>
      <c r="D71" s="7">
        <v>0</v>
      </c>
      <c r="E71" s="7">
        <v>0</v>
      </c>
      <c r="F71" s="376">
        <v>0</v>
      </c>
    </row>
    <row r="72" spans="1:6" ht="15">
      <c r="A72" s="359" t="s">
        <v>774</v>
      </c>
      <c r="B72" t="s">
        <v>131</v>
      </c>
      <c r="C72" s="7">
        <v>0</v>
      </c>
      <c r="D72" s="7">
        <v>0</v>
      </c>
      <c r="E72" s="7">
        <v>0</v>
      </c>
      <c r="F72" s="376">
        <v>0</v>
      </c>
    </row>
    <row r="73" spans="1:6" ht="15">
      <c r="A73" s="359" t="s">
        <v>775</v>
      </c>
      <c r="B73" t="s">
        <v>132</v>
      </c>
      <c r="C73" s="7">
        <v>0</v>
      </c>
      <c r="D73" s="7">
        <v>0</v>
      </c>
      <c r="E73" s="7">
        <v>0</v>
      </c>
      <c r="F73" s="376">
        <v>0</v>
      </c>
    </row>
    <row r="74" spans="1:6" ht="15">
      <c r="A74" s="359" t="s">
        <v>776</v>
      </c>
      <c r="B74" t="s">
        <v>777</v>
      </c>
      <c r="C74" s="7">
        <v>0</v>
      </c>
      <c r="D74" s="7">
        <v>0</v>
      </c>
      <c r="E74" s="7">
        <v>0</v>
      </c>
      <c r="F74" s="376">
        <v>0</v>
      </c>
    </row>
    <row r="75" spans="1:6" ht="15">
      <c r="A75" s="359" t="s">
        <v>778</v>
      </c>
      <c r="B75" t="s">
        <v>779</v>
      </c>
      <c r="C75" s="7">
        <v>0</v>
      </c>
      <c r="D75" s="7">
        <v>0</v>
      </c>
      <c r="E75" s="7">
        <v>0</v>
      </c>
      <c r="F75" s="376">
        <v>0</v>
      </c>
    </row>
    <row r="76" spans="1:6" ht="15">
      <c r="A76" s="359" t="s">
        <v>780</v>
      </c>
      <c r="B76" t="s">
        <v>133</v>
      </c>
      <c r="C76" s="7">
        <v>0</v>
      </c>
      <c r="D76" s="7">
        <v>0</v>
      </c>
      <c r="E76" s="7">
        <v>0</v>
      </c>
      <c r="F76" s="376">
        <v>0</v>
      </c>
    </row>
    <row r="77" spans="1:6" ht="15">
      <c r="A77" s="359" t="s">
        <v>781</v>
      </c>
      <c r="B77" t="s">
        <v>134</v>
      </c>
      <c r="C77" s="7">
        <v>0</v>
      </c>
      <c r="D77" s="7">
        <v>0</v>
      </c>
      <c r="E77" s="7">
        <v>0</v>
      </c>
      <c r="F77" s="376">
        <v>0</v>
      </c>
    </row>
    <row r="78" spans="1:6" ht="15">
      <c r="A78" s="359" t="s">
        <v>782</v>
      </c>
      <c r="B78" t="s">
        <v>783</v>
      </c>
      <c r="C78" s="7">
        <v>0</v>
      </c>
      <c r="D78" s="7">
        <v>0</v>
      </c>
      <c r="E78" s="7">
        <v>0</v>
      </c>
      <c r="F78" s="376">
        <v>0</v>
      </c>
    </row>
    <row r="79" spans="1:6" ht="15">
      <c r="A79" s="359" t="s">
        <v>784</v>
      </c>
      <c r="B79" t="s">
        <v>785</v>
      </c>
      <c r="C79" s="7">
        <v>0</v>
      </c>
      <c r="D79" s="7">
        <v>0</v>
      </c>
      <c r="E79" s="7">
        <v>0</v>
      </c>
      <c r="F79" s="376">
        <v>0</v>
      </c>
    </row>
    <row r="80" spans="1:6" ht="15">
      <c r="A80" s="359" t="s">
        <v>786</v>
      </c>
      <c r="B80" t="s">
        <v>135</v>
      </c>
      <c r="C80" s="7">
        <v>0</v>
      </c>
      <c r="D80" s="7">
        <v>0</v>
      </c>
      <c r="E80" s="7">
        <v>0</v>
      </c>
      <c r="F80" s="376">
        <v>0</v>
      </c>
    </row>
    <row r="81" spans="1:6" ht="15">
      <c r="A81" s="359" t="s">
        <v>787</v>
      </c>
      <c r="B81" t="s">
        <v>788</v>
      </c>
      <c r="C81" s="7">
        <v>0</v>
      </c>
      <c r="D81" s="7">
        <v>0</v>
      </c>
      <c r="E81" s="7">
        <v>0</v>
      </c>
      <c r="F81" s="376">
        <v>0</v>
      </c>
    </row>
    <row r="82" spans="1:6" ht="15">
      <c r="A82" s="359" t="s">
        <v>789</v>
      </c>
      <c r="B82" t="s">
        <v>136</v>
      </c>
      <c r="C82" s="7">
        <v>0</v>
      </c>
      <c r="D82" s="7">
        <v>0</v>
      </c>
      <c r="E82" s="7">
        <v>0</v>
      </c>
      <c r="F82" s="376">
        <v>0</v>
      </c>
    </row>
    <row r="83" spans="1:6" ht="15">
      <c r="A83" s="359" t="s">
        <v>790</v>
      </c>
      <c r="B83" t="s">
        <v>791</v>
      </c>
      <c r="C83" s="7">
        <v>0</v>
      </c>
      <c r="D83" s="7">
        <v>0</v>
      </c>
      <c r="E83" s="7">
        <v>0</v>
      </c>
      <c r="F83" s="376">
        <v>0</v>
      </c>
    </row>
    <row r="84" spans="1:6" ht="15">
      <c r="A84" s="359" t="s">
        <v>792</v>
      </c>
      <c r="B84" t="s">
        <v>793</v>
      </c>
      <c r="C84" s="7">
        <v>0</v>
      </c>
      <c r="D84" s="7">
        <v>0</v>
      </c>
      <c r="E84" s="7">
        <v>0</v>
      </c>
      <c r="F84" s="376">
        <v>0</v>
      </c>
    </row>
    <row r="85" spans="1:6" ht="15">
      <c r="A85" s="359" t="s">
        <v>794</v>
      </c>
      <c r="B85" t="s">
        <v>795</v>
      </c>
      <c r="C85" s="7">
        <v>0</v>
      </c>
      <c r="D85" s="7">
        <v>0</v>
      </c>
      <c r="E85" s="7">
        <v>0</v>
      </c>
      <c r="F85" s="376">
        <v>0</v>
      </c>
    </row>
    <row r="86" spans="1:6" ht="15">
      <c r="A86" s="359" t="s">
        <v>796</v>
      </c>
      <c r="B86" t="s">
        <v>797</v>
      </c>
      <c r="C86" s="7">
        <v>0</v>
      </c>
      <c r="D86" s="7">
        <v>0</v>
      </c>
      <c r="E86" s="7">
        <v>0</v>
      </c>
      <c r="F86" s="376">
        <v>0</v>
      </c>
    </row>
    <row r="87" spans="1:6" ht="15">
      <c r="A87" s="359" t="s">
        <v>798</v>
      </c>
      <c r="B87" t="s">
        <v>799</v>
      </c>
      <c r="C87" s="7">
        <v>0</v>
      </c>
      <c r="D87" s="7">
        <v>0</v>
      </c>
      <c r="E87" s="7">
        <v>0</v>
      </c>
      <c r="F87" s="376">
        <v>0</v>
      </c>
    </row>
    <row r="88" spans="1:6" ht="15">
      <c r="A88" s="359" t="s">
        <v>800</v>
      </c>
      <c r="B88" t="s">
        <v>801</v>
      </c>
      <c r="C88" s="7">
        <v>0</v>
      </c>
      <c r="D88" s="7">
        <v>0</v>
      </c>
      <c r="E88" s="7">
        <v>0</v>
      </c>
      <c r="F88" s="376">
        <v>0</v>
      </c>
    </row>
    <row r="89" spans="1:6" ht="15">
      <c r="A89" s="359" t="s">
        <v>802</v>
      </c>
      <c r="B89" t="s">
        <v>137</v>
      </c>
      <c r="C89" s="7">
        <v>0</v>
      </c>
      <c r="D89" s="7">
        <v>0</v>
      </c>
      <c r="E89" s="7">
        <v>0</v>
      </c>
      <c r="F89" s="376">
        <v>0</v>
      </c>
    </row>
    <row r="90" spans="1:6" ht="15">
      <c r="A90" s="359" t="s">
        <v>803</v>
      </c>
      <c r="B90" t="s">
        <v>804</v>
      </c>
      <c r="C90" s="7">
        <v>0</v>
      </c>
      <c r="D90" s="7">
        <v>0</v>
      </c>
      <c r="E90" s="7">
        <v>0</v>
      </c>
      <c r="F90" s="376">
        <v>0</v>
      </c>
    </row>
    <row r="91" spans="1:6" ht="15">
      <c r="A91" s="359" t="s">
        <v>805</v>
      </c>
      <c r="B91" t="s">
        <v>138</v>
      </c>
      <c r="C91" s="7">
        <v>0</v>
      </c>
      <c r="D91" s="7">
        <v>0</v>
      </c>
      <c r="E91" s="7">
        <v>0</v>
      </c>
      <c r="F91" s="376">
        <v>0</v>
      </c>
    </row>
    <row r="92" spans="1:6" ht="15">
      <c r="A92" s="359" t="s">
        <v>806</v>
      </c>
      <c r="B92" t="s">
        <v>139</v>
      </c>
      <c r="C92" s="7">
        <v>0</v>
      </c>
      <c r="D92" s="7">
        <v>0</v>
      </c>
      <c r="E92" s="7">
        <v>0</v>
      </c>
      <c r="F92" s="376">
        <v>0</v>
      </c>
    </row>
    <row r="93" spans="1:6" ht="15">
      <c r="A93" s="359" t="s">
        <v>807</v>
      </c>
      <c r="B93" t="s">
        <v>808</v>
      </c>
      <c r="C93" s="7">
        <v>0</v>
      </c>
      <c r="D93" s="7">
        <v>0</v>
      </c>
      <c r="E93" s="7">
        <v>0</v>
      </c>
      <c r="F93" s="376">
        <v>0</v>
      </c>
    </row>
    <row r="94" spans="1:6" ht="15">
      <c r="A94" s="372" t="s">
        <v>809</v>
      </c>
      <c r="B94" s="373" t="s">
        <v>810</v>
      </c>
      <c r="C94" s="374">
        <f>SUM(C95:C101)</f>
        <v>0</v>
      </c>
      <c r="D94" s="374">
        <f>SUM(D95:D101)</f>
        <v>0</v>
      </c>
      <c r="E94" s="374">
        <f>SUM(E95:E101)</f>
        <v>0</v>
      </c>
      <c r="F94" s="375">
        <f>SUM(F95:F101)</f>
        <v>0</v>
      </c>
    </row>
    <row r="95" spans="1:6" ht="15">
      <c r="A95" s="359" t="s">
        <v>811</v>
      </c>
      <c r="B95" t="s">
        <v>812</v>
      </c>
      <c r="C95" s="7">
        <v>0</v>
      </c>
      <c r="D95" s="7">
        <v>0</v>
      </c>
      <c r="E95" s="7">
        <v>0</v>
      </c>
      <c r="F95" s="376">
        <v>0</v>
      </c>
    </row>
    <row r="96" spans="1:6" ht="15">
      <c r="A96" s="359" t="s">
        <v>813</v>
      </c>
      <c r="B96" t="s">
        <v>814</v>
      </c>
      <c r="C96" s="7">
        <v>0</v>
      </c>
      <c r="D96" s="7">
        <v>0</v>
      </c>
      <c r="E96" s="7">
        <v>0</v>
      </c>
      <c r="F96" s="376">
        <v>0</v>
      </c>
    </row>
    <row r="97" spans="1:6" ht="15">
      <c r="A97" s="359" t="s">
        <v>815</v>
      </c>
      <c r="B97" t="s">
        <v>816</v>
      </c>
      <c r="C97" s="7">
        <v>0</v>
      </c>
      <c r="D97" s="7">
        <v>0</v>
      </c>
      <c r="E97" s="7">
        <v>0</v>
      </c>
      <c r="F97" s="376">
        <v>0</v>
      </c>
    </row>
    <row r="98" spans="1:6" ht="15">
      <c r="A98" s="359" t="s">
        <v>817</v>
      </c>
      <c r="B98" t="s">
        <v>818</v>
      </c>
      <c r="C98" s="7">
        <v>0</v>
      </c>
      <c r="D98" s="7">
        <v>0</v>
      </c>
      <c r="E98" s="7">
        <v>0</v>
      </c>
      <c r="F98" s="376">
        <v>0</v>
      </c>
    </row>
    <row r="99" spans="1:6" ht="15">
      <c r="A99" s="359" t="s">
        <v>819</v>
      </c>
      <c r="B99" t="s">
        <v>820</v>
      </c>
      <c r="C99" s="7">
        <v>0</v>
      </c>
      <c r="D99" s="7">
        <v>0</v>
      </c>
      <c r="E99" s="7">
        <v>0</v>
      </c>
      <c r="F99" s="376">
        <v>0</v>
      </c>
    </row>
    <row r="100" spans="1:6" ht="15">
      <c r="A100" s="359" t="s">
        <v>821</v>
      </c>
      <c r="B100" t="s">
        <v>822</v>
      </c>
      <c r="C100" s="7">
        <v>0</v>
      </c>
      <c r="D100" s="7">
        <v>0</v>
      </c>
      <c r="E100" s="7">
        <v>0</v>
      </c>
      <c r="F100" s="376">
        <v>0</v>
      </c>
    </row>
    <row r="101" spans="1:6" ht="15">
      <c r="A101" s="359" t="s">
        <v>823</v>
      </c>
      <c r="B101" t="s">
        <v>824</v>
      </c>
      <c r="C101" s="7">
        <v>0</v>
      </c>
      <c r="D101" s="7">
        <v>0</v>
      </c>
      <c r="E101" s="7">
        <v>0</v>
      </c>
      <c r="F101" s="376">
        <v>0</v>
      </c>
    </row>
    <row r="102" spans="1:6" ht="15">
      <c r="A102" s="372" t="s">
        <v>825</v>
      </c>
      <c r="B102" s="373" t="s">
        <v>826</v>
      </c>
      <c r="C102" s="374">
        <f>SUM(C103:C148)</f>
        <v>0</v>
      </c>
      <c r="D102" s="374">
        <f>SUM(D103:D148)</f>
        <v>0</v>
      </c>
      <c r="E102" s="374">
        <f>SUM(E103:E148)</f>
        <v>0</v>
      </c>
      <c r="F102" s="375">
        <f>SUM(F103:F148)</f>
        <v>0</v>
      </c>
    </row>
    <row r="103" spans="1:6" ht="15">
      <c r="A103" s="359" t="s">
        <v>827</v>
      </c>
      <c r="B103" t="s">
        <v>666</v>
      </c>
      <c r="C103" s="7">
        <v>0</v>
      </c>
      <c r="D103" s="7">
        <v>0</v>
      </c>
      <c r="E103" s="7">
        <v>0</v>
      </c>
      <c r="F103" s="376">
        <v>0</v>
      </c>
    </row>
    <row r="104" spans="1:6" ht="15">
      <c r="A104" s="359" t="s">
        <v>828</v>
      </c>
      <c r="B104" t="s">
        <v>668</v>
      </c>
      <c r="C104" s="7">
        <v>0</v>
      </c>
      <c r="D104" s="7">
        <v>0</v>
      </c>
      <c r="E104" s="7">
        <v>0</v>
      </c>
      <c r="F104" s="376">
        <v>0</v>
      </c>
    </row>
    <row r="105" spans="1:6" ht="15">
      <c r="A105" s="359" t="s">
        <v>829</v>
      </c>
      <c r="B105" t="s">
        <v>670</v>
      </c>
      <c r="C105" s="7">
        <v>0</v>
      </c>
      <c r="D105" s="7">
        <v>0</v>
      </c>
      <c r="E105" s="7">
        <v>0</v>
      </c>
      <c r="F105" s="376">
        <v>0</v>
      </c>
    </row>
    <row r="106" spans="1:6" ht="15">
      <c r="A106" s="359" t="s">
        <v>830</v>
      </c>
      <c r="B106" t="s">
        <v>672</v>
      </c>
      <c r="C106" s="7">
        <v>0</v>
      </c>
      <c r="D106" s="7">
        <v>0</v>
      </c>
      <c r="E106" s="7">
        <v>0</v>
      </c>
      <c r="F106" s="376">
        <v>0</v>
      </c>
    </row>
    <row r="107" spans="1:6" ht="15">
      <c r="A107" s="359" t="s">
        <v>831</v>
      </c>
      <c r="B107" t="s">
        <v>674</v>
      </c>
      <c r="C107" s="7">
        <v>0</v>
      </c>
      <c r="D107" s="7">
        <v>0</v>
      </c>
      <c r="E107" s="7">
        <v>0</v>
      </c>
      <c r="F107" s="376">
        <v>0</v>
      </c>
    </row>
    <row r="108" spans="1:6" ht="15">
      <c r="A108" s="359" t="s">
        <v>832</v>
      </c>
      <c r="B108" t="s">
        <v>677</v>
      </c>
      <c r="C108" s="7">
        <v>0</v>
      </c>
      <c r="D108" s="7">
        <v>0</v>
      </c>
      <c r="E108" s="7">
        <v>0</v>
      </c>
      <c r="F108" s="376">
        <v>0</v>
      </c>
    </row>
    <row r="109" spans="1:6" ht="15">
      <c r="A109" s="359" t="s">
        <v>833</v>
      </c>
      <c r="B109" t="s">
        <v>681</v>
      </c>
      <c r="C109" s="7">
        <v>0</v>
      </c>
      <c r="D109" s="7">
        <v>0</v>
      </c>
      <c r="E109" s="7">
        <v>0</v>
      </c>
      <c r="F109" s="376">
        <v>0</v>
      </c>
    </row>
    <row r="110" spans="1:6" ht="15">
      <c r="A110" s="359" t="s">
        <v>834</v>
      </c>
      <c r="B110" t="s">
        <v>683</v>
      </c>
      <c r="C110" s="7">
        <v>0</v>
      </c>
      <c r="D110" s="7">
        <v>0</v>
      </c>
      <c r="E110" s="7">
        <v>0</v>
      </c>
      <c r="F110" s="376">
        <v>0</v>
      </c>
    </row>
    <row r="111" spans="1:6" ht="15">
      <c r="A111" s="359" t="s">
        <v>835</v>
      </c>
      <c r="B111" t="s">
        <v>685</v>
      </c>
      <c r="C111" s="7">
        <v>0</v>
      </c>
      <c r="D111" s="7">
        <v>0</v>
      </c>
      <c r="E111" s="7">
        <v>0</v>
      </c>
      <c r="F111" s="376">
        <v>0</v>
      </c>
    </row>
    <row r="112" spans="1:6" ht="15">
      <c r="A112" s="359" t="s">
        <v>836</v>
      </c>
      <c r="B112" t="s">
        <v>687</v>
      </c>
      <c r="C112" s="7">
        <v>0</v>
      </c>
      <c r="D112" s="7">
        <v>0</v>
      </c>
      <c r="E112" s="7">
        <v>0</v>
      </c>
      <c r="F112" s="376">
        <v>0</v>
      </c>
    </row>
    <row r="113" spans="1:6" ht="15">
      <c r="A113" s="359" t="s">
        <v>837</v>
      </c>
      <c r="B113" t="s">
        <v>689</v>
      </c>
      <c r="C113" s="7">
        <v>0</v>
      </c>
      <c r="D113" s="7">
        <v>0</v>
      </c>
      <c r="E113" s="7">
        <v>0</v>
      </c>
      <c r="F113" s="376">
        <v>0</v>
      </c>
    </row>
    <row r="114" spans="1:6" ht="15">
      <c r="A114" s="359" t="s">
        <v>838</v>
      </c>
      <c r="B114" t="s">
        <v>691</v>
      </c>
      <c r="C114" s="7">
        <v>0</v>
      </c>
      <c r="D114" s="7">
        <v>0</v>
      </c>
      <c r="E114" s="7">
        <v>0</v>
      </c>
      <c r="F114" s="376">
        <v>0</v>
      </c>
    </row>
    <row r="115" spans="1:6" ht="15">
      <c r="A115" s="359" t="s">
        <v>839</v>
      </c>
      <c r="B115" t="s">
        <v>693</v>
      </c>
      <c r="C115" s="7">
        <v>0</v>
      </c>
      <c r="D115" s="7">
        <v>0</v>
      </c>
      <c r="E115" s="7">
        <v>0</v>
      </c>
      <c r="F115" s="376">
        <v>0</v>
      </c>
    </row>
    <row r="116" spans="1:6" ht="15">
      <c r="A116" s="359" t="s">
        <v>840</v>
      </c>
      <c r="B116" t="s">
        <v>698</v>
      </c>
      <c r="C116" s="7">
        <v>0</v>
      </c>
      <c r="D116" s="7">
        <v>0</v>
      </c>
      <c r="E116" s="7">
        <v>0</v>
      </c>
      <c r="F116" s="376">
        <v>0</v>
      </c>
    </row>
    <row r="117" spans="1:6" ht="15">
      <c r="A117" s="359" t="s">
        <v>841</v>
      </c>
      <c r="B117" t="s">
        <v>700</v>
      </c>
      <c r="C117" s="7">
        <v>0</v>
      </c>
      <c r="D117" s="7">
        <v>0</v>
      </c>
      <c r="E117" s="7">
        <v>0</v>
      </c>
      <c r="F117" s="376">
        <v>0</v>
      </c>
    </row>
    <row r="118" spans="1:6" ht="15">
      <c r="A118" s="359" t="s">
        <v>842</v>
      </c>
      <c r="B118" t="s">
        <v>704</v>
      </c>
      <c r="C118" s="7">
        <v>0</v>
      </c>
      <c r="D118" s="7">
        <v>0</v>
      </c>
      <c r="E118" s="7">
        <v>0</v>
      </c>
      <c r="F118" s="376">
        <v>0</v>
      </c>
    </row>
    <row r="119" spans="1:6" ht="15">
      <c r="A119" s="359" t="s">
        <v>843</v>
      </c>
      <c r="B119" t="s">
        <v>706</v>
      </c>
      <c r="C119" s="7">
        <v>0</v>
      </c>
      <c r="D119" s="7">
        <v>0</v>
      </c>
      <c r="E119" s="7">
        <v>0</v>
      </c>
      <c r="F119" s="376">
        <v>0</v>
      </c>
    </row>
    <row r="120" spans="1:6" ht="15">
      <c r="A120" s="359" t="s">
        <v>844</v>
      </c>
      <c r="B120" t="s">
        <v>708</v>
      </c>
      <c r="C120" s="7">
        <v>0</v>
      </c>
      <c r="D120" s="7">
        <v>0</v>
      </c>
      <c r="E120" s="7">
        <v>0</v>
      </c>
      <c r="F120" s="376">
        <v>0</v>
      </c>
    </row>
    <row r="121" spans="1:6" ht="15">
      <c r="A121" s="359" t="s">
        <v>845</v>
      </c>
      <c r="B121" t="s">
        <v>710</v>
      </c>
      <c r="C121" s="7">
        <v>0</v>
      </c>
      <c r="D121" s="7">
        <v>0</v>
      </c>
      <c r="E121" s="7">
        <v>0</v>
      </c>
      <c r="F121" s="376">
        <v>0</v>
      </c>
    </row>
    <row r="122" spans="1:6" ht="15">
      <c r="A122" s="359" t="s">
        <v>846</v>
      </c>
      <c r="B122" t="s">
        <v>847</v>
      </c>
      <c r="C122" s="7">
        <v>0</v>
      </c>
      <c r="D122" s="7">
        <v>0</v>
      </c>
      <c r="E122" s="7">
        <v>0</v>
      </c>
      <c r="F122" s="376">
        <v>0</v>
      </c>
    </row>
    <row r="123" spans="1:6" ht="15">
      <c r="A123" s="359" t="s">
        <v>848</v>
      </c>
      <c r="B123" t="s">
        <v>714</v>
      </c>
      <c r="C123" s="7">
        <v>0</v>
      </c>
      <c r="D123" s="7">
        <v>0</v>
      </c>
      <c r="E123" s="7">
        <v>0</v>
      </c>
      <c r="F123" s="376">
        <v>0</v>
      </c>
    </row>
    <row r="124" spans="1:6" ht="15">
      <c r="A124" s="359" t="s">
        <v>849</v>
      </c>
      <c r="B124" t="s">
        <v>716</v>
      </c>
      <c r="C124" s="7">
        <v>0</v>
      </c>
      <c r="D124" s="7">
        <v>0</v>
      </c>
      <c r="E124" s="7">
        <v>0</v>
      </c>
      <c r="F124" s="376">
        <v>0</v>
      </c>
    </row>
    <row r="125" spans="1:6" ht="15">
      <c r="A125" s="359" t="s">
        <v>850</v>
      </c>
      <c r="B125" t="s">
        <v>718</v>
      </c>
      <c r="C125" s="7">
        <v>0</v>
      </c>
      <c r="D125" s="7">
        <v>0</v>
      </c>
      <c r="E125" s="7">
        <v>0</v>
      </c>
      <c r="F125" s="376">
        <v>0</v>
      </c>
    </row>
    <row r="126" spans="1:6" ht="15">
      <c r="A126" s="359" t="s">
        <v>851</v>
      </c>
      <c r="B126" t="s">
        <v>720</v>
      </c>
      <c r="C126" s="7">
        <v>0</v>
      </c>
      <c r="D126" s="7">
        <v>0</v>
      </c>
      <c r="E126" s="7">
        <v>0</v>
      </c>
      <c r="F126" s="376">
        <v>0</v>
      </c>
    </row>
    <row r="127" spans="1:6" ht="15">
      <c r="A127" s="359" t="s">
        <v>852</v>
      </c>
      <c r="B127" t="s">
        <v>722</v>
      </c>
      <c r="C127" s="7">
        <v>0</v>
      </c>
      <c r="D127" s="7">
        <v>0</v>
      </c>
      <c r="E127" s="7">
        <v>0</v>
      </c>
      <c r="F127" s="376">
        <v>0</v>
      </c>
    </row>
    <row r="128" spans="1:6" ht="15">
      <c r="A128" s="359" t="s">
        <v>853</v>
      </c>
      <c r="B128" t="s">
        <v>726</v>
      </c>
      <c r="C128" s="7">
        <v>0</v>
      </c>
      <c r="D128" s="7">
        <v>0</v>
      </c>
      <c r="E128" s="7">
        <v>0</v>
      </c>
      <c r="F128" s="376">
        <v>0</v>
      </c>
    </row>
    <row r="129" spans="1:6" ht="15">
      <c r="A129" s="359" t="s">
        <v>854</v>
      </c>
      <c r="B129" t="s">
        <v>728</v>
      </c>
      <c r="C129" s="7">
        <v>0</v>
      </c>
      <c r="D129" s="7">
        <v>0</v>
      </c>
      <c r="E129" s="7">
        <v>0</v>
      </c>
      <c r="F129" s="376">
        <v>0</v>
      </c>
    </row>
    <row r="130" spans="1:6" ht="15">
      <c r="A130" s="359" t="s">
        <v>855</v>
      </c>
      <c r="B130" t="s">
        <v>124</v>
      </c>
      <c r="C130" s="7">
        <v>0</v>
      </c>
      <c r="D130" s="7">
        <v>0</v>
      </c>
      <c r="E130" s="7">
        <v>0</v>
      </c>
      <c r="F130" s="376">
        <v>0</v>
      </c>
    </row>
    <row r="131" spans="1:6" ht="15">
      <c r="A131" s="359" t="s">
        <v>856</v>
      </c>
      <c r="B131" t="s">
        <v>731</v>
      </c>
      <c r="C131" s="7">
        <v>0</v>
      </c>
      <c r="D131" s="7">
        <v>0</v>
      </c>
      <c r="E131" s="7">
        <v>0</v>
      </c>
      <c r="F131" s="376">
        <v>0</v>
      </c>
    </row>
    <row r="132" spans="1:6" ht="15">
      <c r="A132" s="359" t="s">
        <v>857</v>
      </c>
      <c r="B132" t="s">
        <v>733</v>
      </c>
      <c r="C132" s="7">
        <v>0</v>
      </c>
      <c r="D132" s="7">
        <v>0</v>
      </c>
      <c r="E132" s="7">
        <v>0</v>
      </c>
      <c r="F132" s="376">
        <v>0</v>
      </c>
    </row>
    <row r="133" spans="1:6" ht="15">
      <c r="A133" s="359" t="s">
        <v>858</v>
      </c>
      <c r="B133" t="s">
        <v>735</v>
      </c>
      <c r="C133" s="7">
        <v>0</v>
      </c>
      <c r="D133" s="7">
        <v>0</v>
      </c>
      <c r="E133" s="7">
        <v>0</v>
      </c>
      <c r="F133" s="376">
        <v>0</v>
      </c>
    </row>
    <row r="134" spans="1:6" ht="15">
      <c r="A134" s="359" t="s">
        <v>859</v>
      </c>
      <c r="B134" t="s">
        <v>737</v>
      </c>
      <c r="C134" s="7">
        <v>0</v>
      </c>
      <c r="D134" s="7">
        <v>0</v>
      </c>
      <c r="E134" s="7">
        <v>0</v>
      </c>
      <c r="F134" s="376">
        <v>0</v>
      </c>
    </row>
    <row r="135" spans="1:6" ht="15">
      <c r="A135" s="359" t="s">
        <v>860</v>
      </c>
      <c r="B135" t="s">
        <v>749</v>
      </c>
      <c r="C135" s="7">
        <v>0</v>
      </c>
      <c r="D135" s="7">
        <v>0</v>
      </c>
      <c r="E135" s="7">
        <v>0</v>
      </c>
      <c r="F135" s="376">
        <v>0</v>
      </c>
    </row>
    <row r="136" spans="1:6" ht="15">
      <c r="A136" s="359" t="s">
        <v>861</v>
      </c>
      <c r="B136" t="s">
        <v>127</v>
      </c>
      <c r="C136" s="7">
        <v>0</v>
      </c>
      <c r="D136" s="7">
        <v>0</v>
      </c>
      <c r="E136" s="7">
        <v>0</v>
      </c>
      <c r="F136" s="376">
        <v>0</v>
      </c>
    </row>
    <row r="137" spans="1:6" ht="15">
      <c r="A137" s="359" t="s">
        <v>862</v>
      </c>
      <c r="B137" t="s">
        <v>767</v>
      </c>
      <c r="C137" s="7">
        <v>0</v>
      </c>
      <c r="D137" s="7">
        <v>0</v>
      </c>
      <c r="E137" s="7">
        <v>0</v>
      </c>
      <c r="F137" s="376">
        <v>0</v>
      </c>
    </row>
    <row r="138" spans="1:6" ht="15">
      <c r="A138" s="359" t="s">
        <v>863</v>
      </c>
      <c r="B138" t="s">
        <v>771</v>
      </c>
      <c r="C138" s="7">
        <v>0</v>
      </c>
      <c r="D138" s="7">
        <v>0</v>
      </c>
      <c r="E138" s="7">
        <v>0</v>
      </c>
      <c r="F138" s="376">
        <v>0</v>
      </c>
    </row>
    <row r="139" spans="1:6" ht="15">
      <c r="A139" s="359" t="s">
        <v>864</v>
      </c>
      <c r="B139" t="s">
        <v>777</v>
      </c>
      <c r="C139" s="7">
        <v>0</v>
      </c>
      <c r="D139" s="7">
        <v>0</v>
      </c>
      <c r="E139" s="7">
        <v>0</v>
      </c>
      <c r="F139" s="376">
        <v>0</v>
      </c>
    </row>
    <row r="140" spans="1:6" ht="15">
      <c r="A140" s="359" t="s">
        <v>865</v>
      </c>
      <c r="B140" t="s">
        <v>135</v>
      </c>
      <c r="C140" s="7">
        <v>0</v>
      </c>
      <c r="D140" s="7">
        <v>0</v>
      </c>
      <c r="E140" s="7">
        <v>0</v>
      </c>
      <c r="F140" s="376">
        <v>0</v>
      </c>
    </row>
    <row r="141" spans="1:6" ht="15">
      <c r="A141" s="359" t="s">
        <v>866</v>
      </c>
      <c r="B141" t="s">
        <v>791</v>
      </c>
      <c r="C141" s="7">
        <v>0</v>
      </c>
      <c r="D141" s="7">
        <v>0</v>
      </c>
      <c r="E141" s="7">
        <v>0</v>
      </c>
      <c r="F141" s="376">
        <v>0</v>
      </c>
    </row>
    <row r="142" spans="1:6" ht="15">
      <c r="A142" s="359" t="s">
        <v>867</v>
      </c>
      <c r="B142" t="s">
        <v>793</v>
      </c>
      <c r="C142" s="7">
        <v>0</v>
      </c>
      <c r="D142" s="7">
        <v>0</v>
      </c>
      <c r="E142" s="7">
        <v>0</v>
      </c>
      <c r="F142" s="376">
        <v>0</v>
      </c>
    </row>
    <row r="143" spans="1:6" ht="15">
      <c r="A143" s="359" t="s">
        <v>868</v>
      </c>
      <c r="B143" t="s">
        <v>797</v>
      </c>
      <c r="C143" s="7">
        <v>0</v>
      </c>
      <c r="D143" s="7">
        <v>0</v>
      </c>
      <c r="E143" s="7">
        <v>0</v>
      </c>
      <c r="F143" s="376">
        <v>0</v>
      </c>
    </row>
    <row r="144" spans="1:6" ht="15">
      <c r="A144" s="359" t="s">
        <v>869</v>
      </c>
      <c r="B144" t="s">
        <v>138</v>
      </c>
      <c r="C144" s="7">
        <v>0</v>
      </c>
      <c r="D144" s="7">
        <v>0</v>
      </c>
      <c r="E144" s="7">
        <v>0</v>
      </c>
      <c r="F144" s="376">
        <v>0</v>
      </c>
    </row>
    <row r="145" spans="1:6" ht="15">
      <c r="A145" s="359" t="s">
        <v>870</v>
      </c>
      <c r="B145" t="s">
        <v>804</v>
      </c>
      <c r="C145" s="7">
        <v>0</v>
      </c>
      <c r="D145" s="7">
        <v>0</v>
      </c>
      <c r="E145" s="7">
        <v>0</v>
      </c>
      <c r="F145" s="376">
        <v>0</v>
      </c>
    </row>
    <row r="146" spans="1:6" ht="15">
      <c r="A146" s="359" t="s">
        <v>871</v>
      </c>
      <c r="B146" t="s">
        <v>137</v>
      </c>
      <c r="C146" s="7">
        <v>0</v>
      </c>
      <c r="D146" s="7">
        <v>0</v>
      </c>
      <c r="E146" s="7">
        <v>0</v>
      </c>
      <c r="F146" s="376">
        <v>0</v>
      </c>
    </row>
    <row r="147" spans="1:6" ht="15">
      <c r="A147" s="359" t="s">
        <v>872</v>
      </c>
      <c r="B147" t="s">
        <v>139</v>
      </c>
      <c r="C147" s="7">
        <v>0</v>
      </c>
      <c r="D147" s="7">
        <v>0</v>
      </c>
      <c r="E147" s="7">
        <v>0</v>
      </c>
      <c r="F147" s="376">
        <v>0</v>
      </c>
    </row>
    <row r="148" spans="1:6" ht="15">
      <c r="A148" s="359" t="s">
        <v>873</v>
      </c>
      <c r="B148" t="s">
        <v>874</v>
      </c>
      <c r="C148" s="7">
        <v>0</v>
      </c>
      <c r="D148" s="7">
        <v>0</v>
      </c>
      <c r="E148" s="7">
        <v>0</v>
      </c>
      <c r="F148" s="376">
        <v>0</v>
      </c>
    </row>
    <row r="149" spans="1:6" ht="15">
      <c r="A149" s="372" t="s">
        <v>875</v>
      </c>
      <c r="B149" s="373" t="s">
        <v>876</v>
      </c>
      <c r="C149" s="374">
        <f>SUM(C150:C161)</f>
        <v>0</v>
      </c>
      <c r="D149" s="374">
        <f>SUM(D150:D161)</f>
        <v>0</v>
      </c>
      <c r="E149" s="374">
        <f>SUM(E150:E161)</f>
        <v>0</v>
      </c>
      <c r="F149" s="375">
        <f>SUM(F150:F161)</f>
        <v>0</v>
      </c>
    </row>
    <row r="150" spans="1:6" ht="15">
      <c r="A150" s="359" t="s">
        <v>877</v>
      </c>
      <c r="B150" t="s">
        <v>878</v>
      </c>
      <c r="C150" s="7">
        <v>0</v>
      </c>
      <c r="D150" s="7">
        <v>0</v>
      </c>
      <c r="E150" s="7">
        <v>0</v>
      </c>
      <c r="F150" s="376">
        <v>0</v>
      </c>
    </row>
    <row r="151" spans="1:6" ht="15">
      <c r="A151" s="359" t="s">
        <v>879</v>
      </c>
      <c r="B151" t="s">
        <v>880</v>
      </c>
      <c r="C151" s="7">
        <v>0</v>
      </c>
      <c r="D151" s="7">
        <v>0</v>
      </c>
      <c r="E151" s="7">
        <v>0</v>
      </c>
      <c r="F151" s="376">
        <v>0</v>
      </c>
    </row>
    <row r="152" spans="1:6" ht="15">
      <c r="A152" s="359" t="s">
        <v>881</v>
      </c>
      <c r="B152" t="s">
        <v>882</v>
      </c>
      <c r="C152" s="7">
        <v>0</v>
      </c>
      <c r="D152" s="7">
        <v>0</v>
      </c>
      <c r="E152" s="7">
        <v>0</v>
      </c>
      <c r="F152" s="376">
        <v>0</v>
      </c>
    </row>
    <row r="153" spans="1:6" ht="15">
      <c r="A153" s="359" t="s">
        <v>883</v>
      </c>
      <c r="B153" t="s">
        <v>884</v>
      </c>
      <c r="C153" s="7">
        <v>0</v>
      </c>
      <c r="D153" s="7">
        <v>0</v>
      </c>
      <c r="E153" s="7">
        <v>0</v>
      </c>
      <c r="F153" s="376">
        <v>0</v>
      </c>
    </row>
    <row r="154" spans="1:6" ht="15">
      <c r="A154" s="359" t="s">
        <v>885</v>
      </c>
      <c r="B154" t="s">
        <v>140</v>
      </c>
      <c r="C154" s="7">
        <v>0</v>
      </c>
      <c r="D154" s="7">
        <v>0</v>
      </c>
      <c r="E154" s="7">
        <v>0</v>
      </c>
      <c r="F154" s="376">
        <v>0</v>
      </c>
    </row>
    <row r="155" spans="1:6" ht="15">
      <c r="A155" s="359" t="s">
        <v>886</v>
      </c>
      <c r="B155" t="s">
        <v>141</v>
      </c>
      <c r="C155" s="7">
        <v>0</v>
      </c>
      <c r="D155" s="7">
        <v>0</v>
      </c>
      <c r="E155" s="7">
        <v>0</v>
      </c>
      <c r="F155" s="376">
        <v>0</v>
      </c>
    </row>
    <row r="156" spans="1:6" ht="15">
      <c r="A156" s="359" t="s">
        <v>887</v>
      </c>
      <c r="B156" t="s">
        <v>142</v>
      </c>
      <c r="C156" s="7">
        <v>0</v>
      </c>
      <c r="D156" s="7">
        <v>0</v>
      </c>
      <c r="E156" s="7">
        <v>0</v>
      </c>
      <c r="F156" s="376">
        <v>0</v>
      </c>
    </row>
    <row r="157" spans="1:6" ht="15">
      <c r="A157" s="359" t="s">
        <v>888</v>
      </c>
      <c r="B157" t="s">
        <v>143</v>
      </c>
      <c r="C157" s="7">
        <v>0</v>
      </c>
      <c r="D157" s="7">
        <v>0</v>
      </c>
      <c r="E157" s="7">
        <v>0</v>
      </c>
      <c r="F157" s="376">
        <v>0</v>
      </c>
    </row>
    <row r="158" spans="1:6" ht="15">
      <c r="A158" s="359" t="s">
        <v>889</v>
      </c>
      <c r="B158" t="s">
        <v>890</v>
      </c>
      <c r="C158" s="7">
        <v>0</v>
      </c>
      <c r="D158" s="7">
        <v>0</v>
      </c>
      <c r="E158" s="7">
        <v>0</v>
      </c>
      <c r="F158" s="376">
        <v>0</v>
      </c>
    </row>
    <row r="159" spans="1:6" ht="15">
      <c r="A159" s="359" t="s">
        <v>891</v>
      </c>
      <c r="B159" t="s">
        <v>892</v>
      </c>
      <c r="C159" s="7">
        <v>0</v>
      </c>
      <c r="D159" s="7">
        <v>0</v>
      </c>
      <c r="E159" s="7">
        <v>0</v>
      </c>
      <c r="F159" s="376">
        <v>0</v>
      </c>
    </row>
    <row r="160" spans="1:6" ht="15">
      <c r="A160" s="359" t="s">
        <v>893</v>
      </c>
      <c r="B160" t="s">
        <v>894</v>
      </c>
      <c r="C160" s="7">
        <v>0</v>
      </c>
      <c r="D160" s="7">
        <v>0</v>
      </c>
      <c r="E160" s="7">
        <v>0</v>
      </c>
      <c r="F160" s="376">
        <v>0</v>
      </c>
    </row>
    <row r="161" spans="1:6" ht="15">
      <c r="A161" s="359" t="s">
        <v>895</v>
      </c>
      <c r="B161" t="s">
        <v>896</v>
      </c>
      <c r="C161" s="7">
        <v>0</v>
      </c>
      <c r="D161" s="7">
        <v>0</v>
      </c>
      <c r="E161" s="7">
        <v>0</v>
      </c>
      <c r="F161" s="376">
        <v>0</v>
      </c>
    </row>
    <row r="162" spans="1:6" ht="15.75">
      <c r="A162" s="368" t="s">
        <v>897</v>
      </c>
      <c r="B162" s="369" t="s">
        <v>898</v>
      </c>
      <c r="C162" s="370">
        <f>C163+C168</f>
        <v>0</v>
      </c>
      <c r="D162" s="370">
        <f>D163+D168</f>
        <v>0</v>
      </c>
      <c r="E162" s="370">
        <f>E163+E168</f>
        <v>0</v>
      </c>
      <c r="F162" s="371">
        <f>F163+F168</f>
        <v>0</v>
      </c>
    </row>
    <row r="163" spans="1:6" ht="15">
      <c r="A163" s="372" t="s">
        <v>899</v>
      </c>
      <c r="B163" s="373" t="s">
        <v>900</v>
      </c>
      <c r="C163" s="374">
        <f>SUM(C164:C167)</f>
        <v>0</v>
      </c>
      <c r="D163" s="374">
        <f>SUM(D164:D167)</f>
        <v>0</v>
      </c>
      <c r="E163" s="374">
        <f>SUM(E164:E167)</f>
        <v>0</v>
      </c>
      <c r="F163" s="375">
        <f>SUM(F164:F167)</f>
        <v>0</v>
      </c>
    </row>
    <row r="164" spans="1:6" ht="15">
      <c r="A164" s="359" t="s">
        <v>901</v>
      </c>
      <c r="B164" t="s">
        <v>902</v>
      </c>
      <c r="C164" s="7">
        <v>0</v>
      </c>
      <c r="D164" s="7">
        <v>0</v>
      </c>
      <c r="E164" s="7">
        <v>0</v>
      </c>
      <c r="F164" s="376">
        <v>0</v>
      </c>
    </row>
    <row r="165" spans="1:6" ht="15">
      <c r="A165" s="359" t="s">
        <v>903</v>
      </c>
      <c r="B165" t="s">
        <v>904</v>
      </c>
      <c r="C165" s="7">
        <v>0</v>
      </c>
      <c r="D165" s="7">
        <v>0</v>
      </c>
      <c r="E165" s="7">
        <v>0</v>
      </c>
      <c r="F165" s="376">
        <v>0</v>
      </c>
    </row>
    <row r="166" spans="1:6" ht="15">
      <c r="A166" s="359" t="s">
        <v>905</v>
      </c>
      <c r="B166" t="s">
        <v>906</v>
      </c>
      <c r="C166" s="7">
        <v>0</v>
      </c>
      <c r="D166" s="7">
        <v>0</v>
      </c>
      <c r="E166" s="7">
        <v>0</v>
      </c>
      <c r="F166" s="376">
        <v>0</v>
      </c>
    </row>
    <row r="167" spans="1:6" ht="15">
      <c r="A167" s="359" t="s">
        <v>907</v>
      </c>
      <c r="B167" t="s">
        <v>908</v>
      </c>
      <c r="C167" s="7">
        <v>0</v>
      </c>
      <c r="D167" s="7">
        <v>0</v>
      </c>
      <c r="E167" s="7">
        <v>0</v>
      </c>
      <c r="F167" s="376">
        <v>0</v>
      </c>
    </row>
    <row r="168" spans="1:6" ht="15">
      <c r="A168" s="372" t="s">
        <v>909</v>
      </c>
      <c r="B168" s="373" t="s">
        <v>910</v>
      </c>
      <c r="C168" s="374">
        <f>SUM(C169:C171)</f>
        <v>0</v>
      </c>
      <c r="D168" s="374">
        <f>SUM(D169:D171)</f>
        <v>0</v>
      </c>
      <c r="E168" s="374">
        <f>SUM(E169:E171)</f>
        <v>0</v>
      </c>
      <c r="F168" s="375">
        <f>SUM(F169:F171)</f>
        <v>0</v>
      </c>
    </row>
    <row r="169" spans="1:6" ht="15">
      <c r="A169" s="359" t="s">
        <v>911</v>
      </c>
      <c r="B169" t="s">
        <v>912</v>
      </c>
      <c r="C169" s="7">
        <v>0</v>
      </c>
      <c r="D169" s="7">
        <v>0</v>
      </c>
      <c r="E169" s="7">
        <v>0</v>
      </c>
      <c r="F169" s="376">
        <v>0</v>
      </c>
    </row>
    <row r="170" spans="1:6" ht="15">
      <c r="A170" s="359" t="s">
        <v>913</v>
      </c>
      <c r="B170" t="s">
        <v>914</v>
      </c>
      <c r="C170" s="7">
        <v>0</v>
      </c>
      <c r="D170" s="7">
        <v>0</v>
      </c>
      <c r="E170" s="7">
        <v>0</v>
      </c>
      <c r="F170" s="376">
        <v>0</v>
      </c>
    </row>
    <row r="171" spans="1:6" ht="15">
      <c r="A171" s="359" t="s">
        <v>915</v>
      </c>
      <c r="B171" t="s">
        <v>916</v>
      </c>
      <c r="C171" s="7">
        <v>0</v>
      </c>
      <c r="D171" s="7">
        <v>0</v>
      </c>
      <c r="E171" s="7">
        <v>0</v>
      </c>
      <c r="F171" s="376">
        <v>0</v>
      </c>
    </row>
    <row r="172" spans="1:6" ht="15.75">
      <c r="A172" s="368" t="s">
        <v>917</v>
      </c>
      <c r="B172" s="369" t="s">
        <v>918</v>
      </c>
      <c r="C172" s="370">
        <f>C173+C176</f>
        <v>0</v>
      </c>
      <c r="D172" s="370">
        <f>D173+D176</f>
        <v>0</v>
      </c>
      <c r="E172" s="370">
        <f>E173+E176</f>
        <v>0</v>
      </c>
      <c r="F172" s="371">
        <f>F173+F176</f>
        <v>0</v>
      </c>
    </row>
    <row r="173" spans="1:6" ht="15">
      <c r="A173" s="372" t="s">
        <v>919</v>
      </c>
      <c r="B173" s="373" t="s">
        <v>920</v>
      </c>
      <c r="C173" s="374">
        <f>SUM(C174:C175)</f>
        <v>0</v>
      </c>
      <c r="D173" s="374">
        <f>SUM(D174:D175)</f>
        <v>0</v>
      </c>
      <c r="E173" s="374">
        <f>SUM(E174:E175)</f>
        <v>0</v>
      </c>
      <c r="F173" s="375">
        <f>SUM(F174:F175)</f>
        <v>0</v>
      </c>
    </row>
    <row r="174" spans="1:6" ht="15">
      <c r="A174" s="359" t="s">
        <v>921</v>
      </c>
      <c r="B174" t="s">
        <v>145</v>
      </c>
      <c r="C174" s="7">
        <v>0</v>
      </c>
      <c r="D174" s="7">
        <v>0</v>
      </c>
      <c r="E174" s="7">
        <v>0</v>
      </c>
      <c r="F174" s="376">
        <v>0</v>
      </c>
    </row>
    <row r="175" spans="1:6" ht="15">
      <c r="A175" s="359" t="s">
        <v>922</v>
      </c>
      <c r="B175" t="s">
        <v>923</v>
      </c>
      <c r="C175" s="7">
        <v>0</v>
      </c>
      <c r="D175" s="7">
        <v>0</v>
      </c>
      <c r="E175" s="7">
        <v>0</v>
      </c>
      <c r="F175" s="376">
        <v>0</v>
      </c>
    </row>
    <row r="176" spans="1:6" ht="15">
      <c r="A176" s="372" t="s">
        <v>924</v>
      </c>
      <c r="B176" s="373" t="s">
        <v>146</v>
      </c>
      <c r="C176" s="374">
        <f>C177</f>
        <v>0</v>
      </c>
      <c r="D176" s="374">
        <f>D177</f>
        <v>0</v>
      </c>
      <c r="E176" s="374">
        <f>E177</f>
        <v>0</v>
      </c>
      <c r="F176" s="375">
        <f>F177</f>
        <v>0</v>
      </c>
    </row>
    <row r="177" spans="1:6" ht="15">
      <c r="A177" s="359" t="s">
        <v>925</v>
      </c>
      <c r="B177" t="s">
        <v>146</v>
      </c>
      <c r="C177" s="7">
        <v>0</v>
      </c>
      <c r="D177" s="7">
        <v>0</v>
      </c>
      <c r="E177" s="7">
        <v>0</v>
      </c>
      <c r="F177" s="376">
        <v>0</v>
      </c>
    </row>
    <row r="178" spans="1:6" ht="17.25">
      <c r="A178" s="364" t="s">
        <v>926</v>
      </c>
      <c r="B178" s="365" t="s">
        <v>4</v>
      </c>
      <c r="C178" s="366">
        <f>C179</f>
        <v>1103945.3</v>
      </c>
      <c r="D178" s="366">
        <f>D179</f>
        <v>4100601.48</v>
      </c>
      <c r="E178" s="366">
        <f>E179</f>
        <v>5204546.78</v>
      </c>
      <c r="F178" s="367">
        <f>F179</f>
        <v>-149845.89</v>
      </c>
    </row>
    <row r="179" spans="1:6" ht="15.75">
      <c r="A179" s="368" t="s">
        <v>927</v>
      </c>
      <c r="B179" s="369" t="s">
        <v>4</v>
      </c>
      <c r="C179" s="370">
        <f>C180+C185+C187+C190+C192</f>
        <v>1103945.3</v>
      </c>
      <c r="D179" s="370">
        <f>D180+D185+D187+D190+D192</f>
        <v>4100601.48</v>
      </c>
      <c r="E179" s="370">
        <f>E180+E185+E187+E190+E192</f>
        <v>5204546.78</v>
      </c>
      <c r="F179" s="371">
        <f>F180+F185+F187+F190+F192</f>
        <v>-149845.89</v>
      </c>
    </row>
    <row r="180" spans="1:6" ht="15">
      <c r="A180" s="372" t="s">
        <v>928</v>
      </c>
      <c r="B180" s="373" t="s">
        <v>929</v>
      </c>
      <c r="C180" s="374">
        <f>SUM(C181:C184)</f>
        <v>1103945.3</v>
      </c>
      <c r="D180" s="374">
        <f>SUM(D181:D184)</f>
        <v>4097601.48</v>
      </c>
      <c r="E180" s="374">
        <f>SUM(E181:E184)</f>
        <v>5201546.78</v>
      </c>
      <c r="F180" s="375">
        <f>SUM(F181:F184)</f>
        <v>-149845.89</v>
      </c>
    </row>
    <row r="181" spans="1:6" ht="15">
      <c r="A181" s="359" t="s">
        <v>930</v>
      </c>
      <c r="B181" t="s">
        <v>149</v>
      </c>
      <c r="C181" s="7">
        <v>0</v>
      </c>
      <c r="D181" s="7">
        <v>214401</v>
      </c>
      <c r="E181" s="7">
        <v>214401</v>
      </c>
      <c r="F181" s="376">
        <v>0</v>
      </c>
    </row>
    <row r="182" spans="1:6" ht="15">
      <c r="A182" s="359" t="s">
        <v>931</v>
      </c>
      <c r="B182" t="s">
        <v>150</v>
      </c>
      <c r="C182" s="7">
        <v>1103945.3</v>
      </c>
      <c r="D182" s="7">
        <v>3883200.48</v>
      </c>
      <c r="E182" s="7">
        <v>4987145.78</v>
      </c>
      <c r="F182" s="376">
        <v>-149845.89</v>
      </c>
    </row>
    <row r="183" spans="1:6" ht="15">
      <c r="A183" s="359" t="s">
        <v>932</v>
      </c>
      <c r="B183" t="s">
        <v>151</v>
      </c>
      <c r="C183" s="7">
        <v>0</v>
      </c>
      <c r="D183" s="7">
        <v>0</v>
      </c>
      <c r="E183" s="7">
        <v>0</v>
      </c>
      <c r="F183" s="376">
        <v>0</v>
      </c>
    </row>
    <row r="184" spans="1:6" ht="15">
      <c r="A184" s="359" t="s">
        <v>933</v>
      </c>
      <c r="B184" t="s">
        <v>152</v>
      </c>
      <c r="C184" s="7">
        <v>0</v>
      </c>
      <c r="D184" s="7">
        <v>0</v>
      </c>
      <c r="E184" s="7">
        <v>0</v>
      </c>
      <c r="F184" s="376">
        <v>0</v>
      </c>
    </row>
    <row r="185" spans="1:6" ht="15">
      <c r="A185" s="372" t="s">
        <v>934</v>
      </c>
      <c r="B185" s="373" t="s">
        <v>153</v>
      </c>
      <c r="C185" s="7">
        <f>C186</f>
        <v>0</v>
      </c>
      <c r="D185" s="7">
        <f>D186</f>
        <v>0</v>
      </c>
      <c r="E185" s="7">
        <f>E186</f>
        <v>0</v>
      </c>
      <c r="F185" s="376">
        <f>F186</f>
        <v>0</v>
      </c>
    </row>
    <row r="186" spans="1:6" ht="15">
      <c r="A186" s="359" t="s">
        <v>935</v>
      </c>
      <c r="B186" t="s">
        <v>936</v>
      </c>
      <c r="C186" s="7">
        <v>0</v>
      </c>
      <c r="D186" s="7">
        <v>0</v>
      </c>
      <c r="E186" s="7">
        <v>0</v>
      </c>
      <c r="F186" s="376">
        <v>0</v>
      </c>
    </row>
    <row r="187" spans="1:6" ht="15">
      <c r="A187" s="372" t="s">
        <v>937</v>
      </c>
      <c r="B187" s="373" t="s">
        <v>938</v>
      </c>
      <c r="C187" s="7">
        <f>SUM(C188:C189)</f>
        <v>0</v>
      </c>
      <c r="D187" s="7">
        <f>SUM(D188:D189)</f>
        <v>3000</v>
      </c>
      <c r="E187" s="7">
        <f>SUM(E188:E189)</f>
        <v>3000</v>
      </c>
      <c r="F187" s="376">
        <f>SUM(F188:F189)</f>
        <v>0</v>
      </c>
    </row>
    <row r="188" spans="1:6" ht="15">
      <c r="A188" s="359" t="s">
        <v>939</v>
      </c>
      <c r="B188" t="s">
        <v>154</v>
      </c>
      <c r="C188" s="7">
        <v>0</v>
      </c>
      <c r="D188" s="7">
        <v>0</v>
      </c>
      <c r="E188" s="7">
        <v>0</v>
      </c>
      <c r="F188" s="376">
        <v>0</v>
      </c>
    </row>
    <row r="189" spans="1:6" ht="15">
      <c r="A189" s="359" t="s">
        <v>940</v>
      </c>
      <c r="B189" t="s">
        <v>155</v>
      </c>
      <c r="C189" s="7">
        <v>0</v>
      </c>
      <c r="D189" s="7">
        <v>3000</v>
      </c>
      <c r="E189" s="7">
        <v>3000</v>
      </c>
      <c r="F189" s="376">
        <v>0</v>
      </c>
    </row>
    <row r="190" spans="1:6" ht="15">
      <c r="A190" s="372" t="s">
        <v>941</v>
      </c>
      <c r="B190" s="373" t="s">
        <v>156</v>
      </c>
      <c r="C190" s="7">
        <f>C191</f>
        <v>0</v>
      </c>
      <c r="D190" s="7">
        <f>D191</f>
        <v>0</v>
      </c>
      <c r="E190" s="7">
        <f>E191</f>
        <v>0</v>
      </c>
      <c r="F190" s="376">
        <f>F191</f>
        <v>0</v>
      </c>
    </row>
    <row r="191" spans="1:6" ht="15">
      <c r="A191" s="359" t="s">
        <v>942</v>
      </c>
      <c r="B191" t="s">
        <v>156</v>
      </c>
      <c r="C191" s="7">
        <v>0</v>
      </c>
      <c r="D191" s="7">
        <v>0</v>
      </c>
      <c r="E191" s="7">
        <v>0</v>
      </c>
      <c r="F191" s="376">
        <v>0</v>
      </c>
    </row>
    <row r="192" spans="1:6" ht="15">
      <c r="A192" s="372" t="s">
        <v>943</v>
      </c>
      <c r="B192" s="373" t="s">
        <v>944</v>
      </c>
      <c r="C192" s="7">
        <f>SUM(C193:C194)</f>
        <v>0</v>
      </c>
      <c r="D192" s="7">
        <f>SUM(D193:D194)</f>
        <v>0</v>
      </c>
      <c r="E192" s="7">
        <f>SUM(E193:E194)</f>
        <v>0</v>
      </c>
      <c r="F192" s="376">
        <f>SUM(F193:F194)</f>
        <v>0</v>
      </c>
    </row>
    <row r="193" spans="1:6" ht="15">
      <c r="A193" s="359" t="s">
        <v>945</v>
      </c>
      <c r="B193" t="s">
        <v>343</v>
      </c>
      <c r="C193" s="7">
        <v>0</v>
      </c>
      <c r="D193" s="7">
        <v>0</v>
      </c>
      <c r="E193" s="7">
        <v>0</v>
      </c>
      <c r="F193" s="376">
        <v>0</v>
      </c>
    </row>
    <row r="194" spans="1:6" ht="15">
      <c r="A194" s="359" t="s">
        <v>946</v>
      </c>
      <c r="B194" t="s">
        <v>947</v>
      </c>
      <c r="C194" s="7">
        <v>0</v>
      </c>
      <c r="D194" s="7">
        <v>0</v>
      </c>
      <c r="E194" s="7">
        <v>0</v>
      </c>
      <c r="F194" s="376">
        <v>0</v>
      </c>
    </row>
    <row r="195" spans="1:6" ht="17.25">
      <c r="A195" s="364" t="s">
        <v>948</v>
      </c>
      <c r="B195" s="365" t="s">
        <v>10</v>
      </c>
      <c r="C195" s="366">
        <f>C196+C205+C225+C241+C254</f>
        <v>499556.12</v>
      </c>
      <c r="D195" s="366">
        <f>D196+D205+D225+D241+D254</f>
        <v>799110</v>
      </c>
      <c r="E195" s="366">
        <f>E196+E205+E225+E241+E254</f>
        <v>1298666.12</v>
      </c>
      <c r="F195" s="367">
        <f>F196+F205+F225+F241+F254</f>
        <v>-131778.38</v>
      </c>
    </row>
    <row r="196" spans="1:6" ht="15.75">
      <c r="A196" s="368" t="s">
        <v>949</v>
      </c>
      <c r="B196" s="369" t="s">
        <v>950</v>
      </c>
      <c r="C196" s="370">
        <f>C197+C199+C202</f>
        <v>197193.02000000002</v>
      </c>
      <c r="D196" s="370">
        <f>D197+D199+D202</f>
        <v>616070</v>
      </c>
      <c r="E196" s="370">
        <f>E197+E199+E202</f>
        <v>813263.02</v>
      </c>
      <c r="F196" s="371">
        <f>F197+F199+F202</f>
        <v>-18526.87</v>
      </c>
    </row>
    <row r="197" spans="1:6" ht="15">
      <c r="A197" s="372" t="s">
        <v>951</v>
      </c>
      <c r="B197" s="373" t="s">
        <v>160</v>
      </c>
      <c r="C197" s="374">
        <f>C198</f>
        <v>187193.82</v>
      </c>
      <c r="D197" s="374">
        <f>D198</f>
        <v>481900</v>
      </c>
      <c r="E197" s="374">
        <f>E198</f>
        <v>669093.82</v>
      </c>
      <c r="F197" s="375">
        <f>F198</f>
        <v>-18526.87</v>
      </c>
    </row>
    <row r="198" spans="1:6" ht="15">
      <c r="A198" s="359" t="s">
        <v>952</v>
      </c>
      <c r="B198" t="s">
        <v>160</v>
      </c>
      <c r="C198" s="7">
        <v>187193.82</v>
      </c>
      <c r="D198" s="7">
        <v>481900</v>
      </c>
      <c r="E198" s="7">
        <v>669093.82</v>
      </c>
      <c r="F198" s="376">
        <v>-18526.87</v>
      </c>
    </row>
    <row r="199" spans="1:6" ht="15">
      <c r="A199" s="372" t="s">
        <v>953</v>
      </c>
      <c r="B199" s="373" t="s">
        <v>161</v>
      </c>
      <c r="C199" s="374">
        <f>SUM(C200:C201)</f>
        <v>9999.2</v>
      </c>
      <c r="D199" s="374">
        <f>SUM(D200:D201)</f>
        <v>134170</v>
      </c>
      <c r="E199" s="374">
        <f>SUM(E200:E201)</f>
        <v>144169.2</v>
      </c>
      <c r="F199" s="375">
        <f>SUM(F200:F201)</f>
        <v>0</v>
      </c>
    </row>
    <row r="200" spans="1:6" ht="15">
      <c r="A200" s="359" t="s">
        <v>954</v>
      </c>
      <c r="B200" t="s">
        <v>955</v>
      </c>
      <c r="C200" s="7">
        <v>9999.2</v>
      </c>
      <c r="D200" s="7">
        <v>134170</v>
      </c>
      <c r="E200" s="7">
        <v>144169.2</v>
      </c>
      <c r="F200" s="376">
        <v>0</v>
      </c>
    </row>
    <row r="201" spans="1:6" ht="15">
      <c r="A201" s="359" t="s">
        <v>956</v>
      </c>
      <c r="B201" t="s">
        <v>957</v>
      </c>
      <c r="C201" s="7">
        <v>0</v>
      </c>
      <c r="D201" s="7">
        <v>0</v>
      </c>
      <c r="E201" s="7">
        <v>0</v>
      </c>
      <c r="F201" s="376">
        <v>0</v>
      </c>
    </row>
    <row r="202" spans="1:6" ht="15">
      <c r="A202" s="372" t="s">
        <v>958</v>
      </c>
      <c r="B202" s="373" t="s">
        <v>162</v>
      </c>
      <c r="C202" s="374">
        <f>SUM(C203:C204)</f>
        <v>0</v>
      </c>
      <c r="D202" s="374">
        <f>SUM(D203:D204)</f>
        <v>0</v>
      </c>
      <c r="E202" s="374">
        <f>SUM(E203:E204)</f>
        <v>0</v>
      </c>
      <c r="F202" s="375">
        <f>SUM(F203:F204)</f>
        <v>0</v>
      </c>
    </row>
    <row r="203" spans="1:6" ht="15">
      <c r="A203" s="359" t="s">
        <v>959</v>
      </c>
      <c r="B203" t="s">
        <v>960</v>
      </c>
      <c r="C203" s="7">
        <v>0</v>
      </c>
      <c r="D203" s="7">
        <v>0</v>
      </c>
      <c r="E203" s="7">
        <v>0</v>
      </c>
      <c r="F203" s="376">
        <v>0</v>
      </c>
    </row>
    <row r="204" spans="1:6" ht="15">
      <c r="A204" s="359" t="s">
        <v>961</v>
      </c>
      <c r="B204" t="s">
        <v>962</v>
      </c>
      <c r="C204" s="7">
        <v>0</v>
      </c>
      <c r="D204" s="7">
        <v>0</v>
      </c>
      <c r="E204" s="7">
        <v>0</v>
      </c>
      <c r="F204" s="376">
        <v>0</v>
      </c>
    </row>
    <row r="205" spans="1:6" ht="15.75">
      <c r="A205" s="368" t="s">
        <v>963</v>
      </c>
      <c r="B205" s="369" t="s">
        <v>964</v>
      </c>
      <c r="C205" s="370">
        <f>C206+C210+C215+C220</f>
        <v>23557.41</v>
      </c>
      <c r="D205" s="370">
        <f>D206+D210+D215+D220</f>
        <v>42582</v>
      </c>
      <c r="E205" s="370">
        <f>E206+E210+E215+E220</f>
        <v>66139.41</v>
      </c>
      <c r="F205" s="371">
        <f>F206+F210+F215+F220</f>
        <v>0</v>
      </c>
    </row>
    <row r="206" spans="1:6" ht="15">
      <c r="A206" s="372" t="s">
        <v>965</v>
      </c>
      <c r="B206" s="373" t="s">
        <v>163</v>
      </c>
      <c r="C206" s="374">
        <f>SUM(C207:C209)</f>
        <v>0</v>
      </c>
      <c r="D206" s="374">
        <f>SUM(D207:D209)</f>
        <v>0</v>
      </c>
      <c r="E206" s="374">
        <f>SUM(E207:E209)</f>
        <v>0</v>
      </c>
      <c r="F206" s="375">
        <f>SUM(F207:F209)</f>
        <v>0</v>
      </c>
    </row>
    <row r="207" spans="1:6" ht="15">
      <c r="A207" s="359" t="s">
        <v>966</v>
      </c>
      <c r="B207" t="s">
        <v>967</v>
      </c>
      <c r="C207" s="7">
        <v>0</v>
      </c>
      <c r="D207" s="7">
        <v>0</v>
      </c>
      <c r="E207" s="7">
        <v>0</v>
      </c>
      <c r="F207" s="376">
        <v>0</v>
      </c>
    </row>
    <row r="208" spans="1:6" ht="15">
      <c r="A208" s="359" t="s">
        <v>968</v>
      </c>
      <c r="B208" t="s">
        <v>969</v>
      </c>
      <c r="C208" s="7">
        <v>0</v>
      </c>
      <c r="D208" s="7">
        <v>0</v>
      </c>
      <c r="E208" s="7">
        <v>0</v>
      </c>
      <c r="F208" s="376">
        <v>0</v>
      </c>
    </row>
    <row r="209" spans="1:6" ht="15">
      <c r="A209" s="359" t="s">
        <v>970</v>
      </c>
      <c r="B209" t="s">
        <v>971</v>
      </c>
      <c r="C209" s="7">
        <v>0</v>
      </c>
      <c r="D209" s="7">
        <v>0</v>
      </c>
      <c r="E209" s="7">
        <v>0</v>
      </c>
      <c r="F209" s="376">
        <v>0</v>
      </c>
    </row>
    <row r="210" spans="1:6" ht="15">
      <c r="A210" s="372" t="s">
        <v>972</v>
      </c>
      <c r="B210" s="373" t="s">
        <v>164</v>
      </c>
      <c r="C210" s="374">
        <f>SUM(C211:C214)</f>
        <v>23557.41</v>
      </c>
      <c r="D210" s="374">
        <f>SUM(D211:D214)</f>
        <v>40000</v>
      </c>
      <c r="E210" s="374">
        <f>SUM(E211:E214)</f>
        <v>63557.41</v>
      </c>
      <c r="F210" s="375">
        <f>SUM(F211:F214)</f>
        <v>0</v>
      </c>
    </row>
    <row r="211" spans="1:6" ht="15">
      <c r="A211" s="359" t="s">
        <v>973</v>
      </c>
      <c r="B211" t="s">
        <v>974</v>
      </c>
      <c r="C211" s="7">
        <v>23557.41</v>
      </c>
      <c r="D211" s="7">
        <v>40000</v>
      </c>
      <c r="E211" s="7">
        <v>63557.41</v>
      </c>
      <c r="F211" s="376">
        <v>0</v>
      </c>
    </row>
    <row r="212" spans="1:6" ht="15">
      <c r="A212" s="359" t="s">
        <v>975</v>
      </c>
      <c r="B212" t="s">
        <v>976</v>
      </c>
      <c r="C212" s="7">
        <v>0</v>
      </c>
      <c r="D212" s="7">
        <v>0</v>
      </c>
      <c r="E212" s="7">
        <v>0</v>
      </c>
      <c r="F212" s="376">
        <v>0</v>
      </c>
    </row>
    <row r="213" spans="1:6" ht="15">
      <c r="A213" s="359" t="s">
        <v>977</v>
      </c>
      <c r="B213" t="s">
        <v>978</v>
      </c>
      <c r="C213" s="7">
        <v>0</v>
      </c>
      <c r="D213" s="7">
        <v>0</v>
      </c>
      <c r="E213" s="7">
        <v>0</v>
      </c>
      <c r="F213" s="376">
        <v>0</v>
      </c>
    </row>
    <row r="214" spans="1:6" ht="15">
      <c r="A214" s="359" t="s">
        <v>979</v>
      </c>
      <c r="B214" t="s">
        <v>980</v>
      </c>
      <c r="C214" s="7">
        <v>0</v>
      </c>
      <c r="D214" s="7">
        <v>0</v>
      </c>
      <c r="E214" s="7">
        <v>0</v>
      </c>
      <c r="F214" s="376">
        <v>0</v>
      </c>
    </row>
    <row r="215" spans="1:6" ht="15">
      <c r="A215" s="372" t="s">
        <v>981</v>
      </c>
      <c r="B215" s="373" t="s">
        <v>165</v>
      </c>
      <c r="C215" s="374">
        <f>SUM(C216:C219)</f>
        <v>0</v>
      </c>
      <c r="D215" s="374">
        <f>SUM(D216:D219)</f>
        <v>2582</v>
      </c>
      <c r="E215" s="374">
        <f>SUM(E216:E219)</f>
        <v>2582</v>
      </c>
      <c r="F215" s="375">
        <f>SUM(F216:F219)</f>
        <v>0</v>
      </c>
    </row>
    <row r="216" spans="1:6" ht="15">
      <c r="A216" s="359" t="s">
        <v>982</v>
      </c>
      <c r="B216" t="s">
        <v>983</v>
      </c>
      <c r="C216" s="7">
        <v>0</v>
      </c>
      <c r="D216" s="7">
        <v>2582</v>
      </c>
      <c r="E216" s="7">
        <v>2582</v>
      </c>
      <c r="F216" s="376">
        <v>0</v>
      </c>
    </row>
    <row r="217" spans="1:6" ht="15">
      <c r="A217" s="359" t="s">
        <v>984</v>
      </c>
      <c r="B217" t="s">
        <v>985</v>
      </c>
      <c r="C217" s="7">
        <v>0</v>
      </c>
      <c r="D217" s="7">
        <v>0</v>
      </c>
      <c r="E217" s="7">
        <v>0</v>
      </c>
      <c r="F217" s="376">
        <v>0</v>
      </c>
    </row>
    <row r="218" spans="1:6" ht="15">
      <c r="A218" s="359" t="s">
        <v>986</v>
      </c>
      <c r="B218" t="s">
        <v>987</v>
      </c>
      <c r="C218" s="7">
        <v>0</v>
      </c>
      <c r="D218" s="7">
        <v>0</v>
      </c>
      <c r="E218" s="7">
        <v>0</v>
      </c>
      <c r="F218" s="376">
        <v>0</v>
      </c>
    </row>
    <row r="219" spans="1:6" ht="15">
      <c r="A219" s="359" t="s">
        <v>988</v>
      </c>
      <c r="B219" t="s">
        <v>989</v>
      </c>
      <c r="C219" s="7">
        <v>0</v>
      </c>
      <c r="D219" s="7">
        <v>0</v>
      </c>
      <c r="E219" s="7">
        <v>0</v>
      </c>
      <c r="F219" s="376">
        <v>0</v>
      </c>
    </row>
    <row r="220" spans="1:6" ht="15">
      <c r="A220" s="372" t="s">
        <v>990</v>
      </c>
      <c r="B220" s="373" t="s">
        <v>166</v>
      </c>
      <c r="C220" s="374">
        <f>SUM(C221:C224)</f>
        <v>0</v>
      </c>
      <c r="D220" s="374">
        <f>SUM(D221:D224)</f>
        <v>0</v>
      </c>
      <c r="E220" s="374">
        <f>SUM(E221:E224)</f>
        <v>0</v>
      </c>
      <c r="F220" s="375">
        <f>SUM(F221:F224)</f>
        <v>0</v>
      </c>
    </row>
    <row r="221" spans="1:6" ht="15">
      <c r="A221" s="359" t="s">
        <v>991</v>
      </c>
      <c r="B221" t="s">
        <v>992</v>
      </c>
      <c r="C221" s="7">
        <v>0</v>
      </c>
      <c r="D221" s="7">
        <v>0</v>
      </c>
      <c r="E221" s="7">
        <v>0</v>
      </c>
      <c r="F221" s="376">
        <v>0</v>
      </c>
    </row>
    <row r="222" spans="1:6" ht="15">
      <c r="A222" s="359" t="s">
        <v>993</v>
      </c>
      <c r="B222" t="s">
        <v>994</v>
      </c>
      <c r="C222" s="7">
        <v>0</v>
      </c>
      <c r="D222" s="7">
        <v>0</v>
      </c>
      <c r="E222" s="7">
        <v>0</v>
      </c>
      <c r="F222" s="376">
        <v>0</v>
      </c>
    </row>
    <row r="223" spans="1:6" ht="15">
      <c r="A223" s="359" t="s">
        <v>995</v>
      </c>
      <c r="B223" t="s">
        <v>996</v>
      </c>
      <c r="C223" s="7">
        <v>0</v>
      </c>
      <c r="D223" s="7">
        <v>0</v>
      </c>
      <c r="E223" s="7">
        <v>0</v>
      </c>
      <c r="F223" s="376">
        <v>0</v>
      </c>
    </row>
    <row r="224" spans="1:6" ht="15">
      <c r="A224" s="359" t="s">
        <v>997</v>
      </c>
      <c r="B224" t="s">
        <v>998</v>
      </c>
      <c r="C224" s="7">
        <v>0</v>
      </c>
      <c r="D224" s="7">
        <v>0</v>
      </c>
      <c r="E224" s="7">
        <v>0</v>
      </c>
      <c r="F224" s="376">
        <v>0</v>
      </c>
    </row>
    <row r="225" spans="1:6" ht="15.75">
      <c r="A225" s="368" t="s">
        <v>999</v>
      </c>
      <c r="B225" s="369" t="s">
        <v>1000</v>
      </c>
      <c r="C225" s="370">
        <f>C226+C229+C232</f>
        <v>15.45</v>
      </c>
      <c r="D225" s="370">
        <f>D226+D229+D232</f>
        <v>2000</v>
      </c>
      <c r="E225" s="370">
        <f>E226+E229+E232</f>
        <v>2015.45</v>
      </c>
      <c r="F225" s="371">
        <f>F226+F229+F232</f>
        <v>0</v>
      </c>
    </row>
    <row r="226" spans="1:6" ht="15">
      <c r="A226" s="372" t="s">
        <v>1001</v>
      </c>
      <c r="B226" s="373" t="s">
        <v>167</v>
      </c>
      <c r="C226" s="374">
        <f>SUM(C227:C228)</f>
        <v>0</v>
      </c>
      <c r="D226" s="374">
        <f>SUM(D227:D228)</f>
        <v>0</v>
      </c>
      <c r="E226" s="374">
        <f>SUM(E227:E228)</f>
        <v>0</v>
      </c>
      <c r="F226" s="375">
        <f>SUM(F227:F228)</f>
        <v>0</v>
      </c>
    </row>
    <row r="227" spans="1:6" ht="15">
      <c r="A227" s="359" t="s">
        <v>1002</v>
      </c>
      <c r="B227" t="s">
        <v>1003</v>
      </c>
      <c r="C227" s="7">
        <v>0</v>
      </c>
      <c r="D227" s="7">
        <v>0</v>
      </c>
      <c r="E227" s="7">
        <v>0</v>
      </c>
      <c r="F227" s="376">
        <v>0</v>
      </c>
    </row>
    <row r="228" spans="1:6" ht="15">
      <c r="A228" s="359" t="s">
        <v>1004</v>
      </c>
      <c r="B228" t="s">
        <v>1005</v>
      </c>
      <c r="C228" s="7">
        <v>0</v>
      </c>
      <c r="D228" s="7">
        <v>0</v>
      </c>
      <c r="E228" s="7">
        <v>0</v>
      </c>
      <c r="F228" s="376">
        <v>0</v>
      </c>
    </row>
    <row r="229" spans="1:6" ht="15">
      <c r="A229" s="372" t="s">
        <v>1006</v>
      </c>
      <c r="B229" s="373" t="s">
        <v>1007</v>
      </c>
      <c r="C229" s="374">
        <f>SUM(C230:C231)</f>
        <v>0</v>
      </c>
      <c r="D229" s="374">
        <f>SUM(D230:D231)</f>
        <v>0</v>
      </c>
      <c r="E229" s="374">
        <f>SUM(E230:E231)</f>
        <v>0</v>
      </c>
      <c r="F229" s="375">
        <f>SUM(F230:F231)</f>
        <v>0</v>
      </c>
    </row>
    <row r="230" spans="1:6" ht="15">
      <c r="A230" s="359" t="s">
        <v>1008</v>
      </c>
      <c r="B230" t="s">
        <v>168</v>
      </c>
      <c r="C230" s="7">
        <v>0</v>
      </c>
      <c r="D230" s="7">
        <v>0</v>
      </c>
      <c r="E230" s="7">
        <v>0</v>
      </c>
      <c r="F230" s="376">
        <v>0</v>
      </c>
    </row>
    <row r="231" spans="1:6" ht="15">
      <c r="A231" s="359" t="s">
        <v>1009</v>
      </c>
      <c r="B231" t="s">
        <v>1010</v>
      </c>
      <c r="C231" s="7">
        <v>0</v>
      </c>
      <c r="D231" s="7">
        <v>0</v>
      </c>
      <c r="E231" s="7">
        <v>0</v>
      </c>
      <c r="F231" s="376">
        <v>0</v>
      </c>
    </row>
    <row r="232" spans="1:6" ht="15">
      <c r="A232" s="372" t="s">
        <v>1011</v>
      </c>
      <c r="B232" s="373" t="s">
        <v>169</v>
      </c>
      <c r="C232" s="374">
        <f>SUM(C233:C240)</f>
        <v>15.45</v>
      </c>
      <c r="D232" s="374">
        <f>SUM(D233:D240)</f>
        <v>2000</v>
      </c>
      <c r="E232" s="374">
        <f>SUM(E233:E240)</f>
        <v>2015.45</v>
      </c>
      <c r="F232" s="375">
        <f>SUM(F233:F240)</f>
        <v>0</v>
      </c>
    </row>
    <row r="233" spans="1:6" ht="15">
      <c r="A233" s="359" t="s">
        <v>1012</v>
      </c>
      <c r="B233" t="s">
        <v>1013</v>
      </c>
      <c r="C233" s="7">
        <v>0</v>
      </c>
      <c r="D233" s="7">
        <v>0</v>
      </c>
      <c r="E233" s="7">
        <v>0</v>
      </c>
      <c r="F233" s="376">
        <v>0</v>
      </c>
    </row>
    <row r="234" spans="1:6" ht="15">
      <c r="A234" s="359" t="s">
        <v>1014</v>
      </c>
      <c r="B234" t="s">
        <v>1015</v>
      </c>
      <c r="C234" s="7">
        <v>0</v>
      </c>
      <c r="D234" s="7">
        <v>0</v>
      </c>
      <c r="E234" s="7">
        <v>0</v>
      </c>
      <c r="F234" s="376">
        <v>0</v>
      </c>
    </row>
    <row r="235" spans="1:6" ht="15">
      <c r="A235" s="359" t="s">
        <v>1016</v>
      </c>
      <c r="B235" t="s">
        <v>1017</v>
      </c>
      <c r="C235" s="7">
        <v>0</v>
      </c>
      <c r="D235" s="7">
        <v>0</v>
      </c>
      <c r="E235" s="7">
        <v>0</v>
      </c>
      <c r="F235" s="376">
        <v>0</v>
      </c>
    </row>
    <row r="236" spans="1:6" ht="15">
      <c r="A236" s="359" t="s">
        <v>1018</v>
      </c>
      <c r="B236" t="s">
        <v>1019</v>
      </c>
      <c r="C236" s="7">
        <v>15.45</v>
      </c>
      <c r="D236" s="7">
        <v>2000</v>
      </c>
      <c r="E236" s="7">
        <v>2015.45</v>
      </c>
      <c r="F236" s="376">
        <v>0</v>
      </c>
    </row>
    <row r="237" spans="1:6" ht="15">
      <c r="A237" s="359" t="s">
        <v>1020</v>
      </c>
      <c r="B237" t="s">
        <v>1021</v>
      </c>
      <c r="C237" s="7">
        <v>0</v>
      </c>
      <c r="D237" s="7">
        <v>0</v>
      </c>
      <c r="E237" s="7">
        <v>0</v>
      </c>
      <c r="F237" s="376">
        <v>0</v>
      </c>
    </row>
    <row r="238" spans="1:6" ht="15">
      <c r="A238" s="359" t="s">
        <v>1022</v>
      </c>
      <c r="B238" t="s">
        <v>1023</v>
      </c>
      <c r="C238" s="7">
        <v>0</v>
      </c>
      <c r="D238" s="7">
        <v>0</v>
      </c>
      <c r="E238" s="7">
        <v>0</v>
      </c>
      <c r="F238" s="376">
        <v>0</v>
      </c>
    </row>
    <row r="239" spans="1:6" ht="15">
      <c r="A239" s="359" t="s">
        <v>1024</v>
      </c>
      <c r="B239" t="s">
        <v>1025</v>
      </c>
      <c r="C239" s="7">
        <v>0</v>
      </c>
      <c r="D239" s="7">
        <v>0</v>
      </c>
      <c r="E239" s="7">
        <v>0</v>
      </c>
      <c r="F239" s="376">
        <v>0</v>
      </c>
    </row>
    <row r="240" spans="1:6" ht="15">
      <c r="A240" s="359" t="s">
        <v>1026</v>
      </c>
      <c r="B240" t="s">
        <v>1027</v>
      </c>
      <c r="C240" s="7">
        <v>0</v>
      </c>
      <c r="D240" s="7">
        <v>0</v>
      </c>
      <c r="E240" s="7">
        <v>0</v>
      </c>
      <c r="F240" s="376">
        <v>0</v>
      </c>
    </row>
    <row r="241" spans="1:6" ht="15.75">
      <c r="A241" s="368" t="s">
        <v>1028</v>
      </c>
      <c r="B241" s="369" t="s">
        <v>173</v>
      </c>
      <c r="C241" s="370">
        <f>C242+C245+C249+C251</f>
        <v>0</v>
      </c>
      <c r="D241" s="370">
        <f>D242+D245+D249+D251</f>
        <v>0</v>
      </c>
      <c r="E241" s="370">
        <f>E242+E245+E249+E251</f>
        <v>0</v>
      </c>
      <c r="F241" s="371">
        <f>F242+F245+F249+F251</f>
        <v>0</v>
      </c>
    </row>
    <row r="242" spans="1:6" ht="15">
      <c r="A242" s="372" t="s">
        <v>1029</v>
      </c>
      <c r="B242" s="373" t="s">
        <v>170</v>
      </c>
      <c r="C242" s="374">
        <f>SUM(C243:C244)</f>
        <v>0</v>
      </c>
      <c r="D242" s="374">
        <f>SUM(D243:D244)</f>
        <v>0</v>
      </c>
      <c r="E242" s="374">
        <f>SUM(E243:E244)</f>
        <v>0</v>
      </c>
      <c r="F242" s="375">
        <f>SUM(F243:F244)</f>
        <v>0</v>
      </c>
    </row>
    <row r="243" spans="1:6" ht="15">
      <c r="A243" s="359" t="s">
        <v>1030</v>
      </c>
      <c r="B243" t="s">
        <v>1031</v>
      </c>
      <c r="C243" s="7">
        <v>0</v>
      </c>
      <c r="D243" s="7">
        <v>0</v>
      </c>
      <c r="E243" s="7">
        <v>0</v>
      </c>
      <c r="F243" s="376">
        <v>0</v>
      </c>
    </row>
    <row r="244" spans="1:6" ht="15">
      <c r="A244" s="359" t="s">
        <v>1032</v>
      </c>
      <c r="B244" t="s">
        <v>1033</v>
      </c>
      <c r="C244" s="7">
        <v>0</v>
      </c>
      <c r="D244" s="7">
        <v>0</v>
      </c>
      <c r="E244" s="7">
        <v>0</v>
      </c>
      <c r="F244" s="376">
        <v>0</v>
      </c>
    </row>
    <row r="245" spans="1:6" ht="15">
      <c r="A245" s="372" t="s">
        <v>1034</v>
      </c>
      <c r="B245" s="373" t="s">
        <v>171</v>
      </c>
      <c r="C245" s="374">
        <f>SUM(C246:C248)</f>
        <v>0</v>
      </c>
      <c r="D245" s="374">
        <f>SUM(D246:D248)</f>
        <v>0</v>
      </c>
      <c r="E245" s="374">
        <f>SUM(E246:E248)</f>
        <v>0</v>
      </c>
      <c r="F245" s="375">
        <f>SUM(F246:F248)</f>
        <v>0</v>
      </c>
    </row>
    <row r="246" spans="1:6" ht="15">
      <c r="A246" s="359" t="s">
        <v>1035</v>
      </c>
      <c r="B246" t="s">
        <v>1036</v>
      </c>
      <c r="C246" s="7">
        <v>0</v>
      </c>
      <c r="D246" s="7">
        <v>0</v>
      </c>
      <c r="E246" s="7">
        <v>0</v>
      </c>
      <c r="F246" s="376">
        <v>0</v>
      </c>
    </row>
    <row r="247" spans="1:6" ht="15">
      <c r="A247" s="359" t="s">
        <v>1037</v>
      </c>
      <c r="B247" t="s">
        <v>1038</v>
      </c>
      <c r="C247" s="7">
        <v>0</v>
      </c>
      <c r="D247" s="7">
        <v>0</v>
      </c>
      <c r="E247" s="7">
        <v>0</v>
      </c>
      <c r="F247" s="376">
        <v>0</v>
      </c>
    </row>
    <row r="248" spans="1:6" ht="15">
      <c r="A248" s="359" t="s">
        <v>1039</v>
      </c>
      <c r="B248" t="s">
        <v>1040</v>
      </c>
      <c r="C248" s="7">
        <v>0</v>
      </c>
      <c r="D248" s="7">
        <v>0</v>
      </c>
      <c r="E248" s="7">
        <v>0</v>
      </c>
      <c r="F248" s="376">
        <v>0</v>
      </c>
    </row>
    <row r="249" spans="1:6" ht="15">
      <c r="A249" s="372" t="s">
        <v>1041</v>
      </c>
      <c r="B249" s="373" t="s">
        <v>172</v>
      </c>
      <c r="C249" s="374">
        <f>C250</f>
        <v>0</v>
      </c>
      <c r="D249" s="374">
        <f>D250</f>
        <v>0</v>
      </c>
      <c r="E249" s="374">
        <f>E250</f>
        <v>0</v>
      </c>
      <c r="F249" s="375">
        <f>F250</f>
        <v>0</v>
      </c>
    </row>
    <row r="250" spans="1:6" ht="15">
      <c r="A250" s="359" t="s">
        <v>1042</v>
      </c>
      <c r="B250" t="s">
        <v>172</v>
      </c>
      <c r="C250" s="7">
        <v>0</v>
      </c>
      <c r="D250" s="7">
        <v>0</v>
      </c>
      <c r="E250" s="7">
        <v>0</v>
      </c>
      <c r="F250" s="376">
        <v>0</v>
      </c>
    </row>
    <row r="251" spans="1:6" ht="15">
      <c r="A251" s="372" t="s">
        <v>1043</v>
      </c>
      <c r="B251" s="373" t="s">
        <v>173</v>
      </c>
      <c r="C251" s="374">
        <f>SUM(C252:C253)</f>
        <v>0</v>
      </c>
      <c r="D251" s="374">
        <f>SUM(D252:D253)</f>
        <v>0</v>
      </c>
      <c r="E251" s="374">
        <f>SUM(E252:E253)</f>
        <v>0</v>
      </c>
      <c r="F251" s="375">
        <f>SUM(F252:F253)</f>
        <v>0</v>
      </c>
    </row>
    <row r="252" spans="1:6" ht="15">
      <c r="A252" s="359" t="s">
        <v>1044</v>
      </c>
      <c r="B252" t="s">
        <v>1045</v>
      </c>
      <c r="C252" s="7">
        <v>0</v>
      </c>
      <c r="D252" s="7">
        <v>0</v>
      </c>
      <c r="E252" s="7">
        <v>0</v>
      </c>
      <c r="F252" s="376">
        <v>0</v>
      </c>
    </row>
    <row r="253" spans="1:6" ht="15">
      <c r="A253" s="359" t="s">
        <v>1046</v>
      </c>
      <c r="B253" t="s">
        <v>1047</v>
      </c>
      <c r="C253" s="7">
        <v>0</v>
      </c>
      <c r="D253" s="7">
        <v>0</v>
      </c>
      <c r="E253" s="7">
        <v>0</v>
      </c>
      <c r="F253" s="376">
        <v>0</v>
      </c>
    </row>
    <row r="254" spans="1:6" ht="15.75">
      <c r="A254" s="368" t="s">
        <v>1048</v>
      </c>
      <c r="B254" s="369" t="s">
        <v>1049</v>
      </c>
      <c r="C254" s="370">
        <f>C255+C258+C263</f>
        <v>278790.24</v>
      </c>
      <c r="D254" s="370">
        <f>D255+D258+D263</f>
        <v>138458</v>
      </c>
      <c r="E254" s="370">
        <f>E255+E258+E263</f>
        <v>417248.24</v>
      </c>
      <c r="F254" s="371">
        <f>F255+F258+F263</f>
        <v>-113251.51</v>
      </c>
    </row>
    <row r="255" spans="1:6" ht="15">
      <c r="A255" s="372" t="s">
        <v>1050</v>
      </c>
      <c r="B255" s="373" t="s">
        <v>174</v>
      </c>
      <c r="C255" s="374">
        <f>SUM(C256:C257)</f>
        <v>0</v>
      </c>
      <c r="D255" s="374">
        <f>SUM(D256:D257)</f>
        <v>0</v>
      </c>
      <c r="E255" s="374">
        <f>SUM(E256:E257)</f>
        <v>0</v>
      </c>
      <c r="F255" s="375">
        <f>SUM(F256:F257)</f>
        <v>0</v>
      </c>
    </row>
    <row r="256" spans="1:6" ht="15">
      <c r="A256" s="359" t="s">
        <v>1051</v>
      </c>
      <c r="B256" t="s">
        <v>1052</v>
      </c>
      <c r="C256" s="7">
        <v>0</v>
      </c>
      <c r="D256" s="7">
        <v>0</v>
      </c>
      <c r="E256" s="7">
        <v>0</v>
      </c>
      <c r="F256" s="376">
        <v>0</v>
      </c>
    </row>
    <row r="257" spans="1:6" ht="15">
      <c r="A257" s="359" t="s">
        <v>1053</v>
      </c>
      <c r="B257" t="s">
        <v>1054</v>
      </c>
      <c r="C257" s="7">
        <v>0</v>
      </c>
      <c r="D257" s="7">
        <v>0</v>
      </c>
      <c r="E257" s="7">
        <v>0</v>
      </c>
      <c r="F257" s="376">
        <v>0</v>
      </c>
    </row>
    <row r="258" spans="1:6" ht="15">
      <c r="A258" s="372" t="s">
        <v>1055</v>
      </c>
      <c r="B258" s="373" t="s">
        <v>175</v>
      </c>
      <c r="C258" s="374">
        <f>SUM(C259:C262)</f>
        <v>0</v>
      </c>
      <c r="D258" s="374">
        <f>SUM(D259:D262)</f>
        <v>0</v>
      </c>
      <c r="E258" s="374">
        <f>SUM(E259:E262)</f>
        <v>0</v>
      </c>
      <c r="F258" s="375">
        <f>SUM(F259:F262)</f>
        <v>0</v>
      </c>
    </row>
    <row r="259" spans="1:6" ht="15">
      <c r="A259" s="359" t="s">
        <v>1056</v>
      </c>
      <c r="B259" t="s">
        <v>1057</v>
      </c>
      <c r="C259" s="7">
        <v>0</v>
      </c>
      <c r="D259" s="7">
        <v>0</v>
      </c>
      <c r="E259" s="7">
        <v>0</v>
      </c>
      <c r="F259" s="376">
        <v>0</v>
      </c>
    </row>
    <row r="260" spans="1:6" ht="15">
      <c r="A260" s="359" t="s">
        <v>1058</v>
      </c>
      <c r="B260" t="s">
        <v>1059</v>
      </c>
      <c r="C260" s="7">
        <v>0</v>
      </c>
      <c r="D260" s="7">
        <v>0</v>
      </c>
      <c r="E260" s="7">
        <v>0</v>
      </c>
      <c r="F260" s="376">
        <v>0</v>
      </c>
    </row>
    <row r="261" spans="1:6" ht="15">
      <c r="A261" s="359" t="s">
        <v>1060</v>
      </c>
      <c r="B261" t="s">
        <v>1061</v>
      </c>
      <c r="C261" s="7">
        <v>0</v>
      </c>
      <c r="D261" s="7">
        <v>0</v>
      </c>
      <c r="E261" s="7">
        <v>0</v>
      </c>
      <c r="F261" s="376">
        <v>0</v>
      </c>
    </row>
    <row r="262" spans="1:6" ht="15">
      <c r="A262" s="359" t="s">
        <v>1062</v>
      </c>
      <c r="B262" t="s">
        <v>1063</v>
      </c>
      <c r="C262" s="7">
        <v>0</v>
      </c>
      <c r="D262" s="7">
        <v>0</v>
      </c>
      <c r="E262" s="7">
        <v>0</v>
      </c>
      <c r="F262" s="376">
        <v>0</v>
      </c>
    </row>
    <row r="263" spans="1:6" ht="15">
      <c r="A263" s="372" t="s">
        <v>1064</v>
      </c>
      <c r="B263" s="373" t="s">
        <v>176</v>
      </c>
      <c r="C263" s="374">
        <f>SUM(C264:C267)</f>
        <v>278790.24</v>
      </c>
      <c r="D263" s="374">
        <f>SUM(D264:D267)</f>
        <v>138458</v>
      </c>
      <c r="E263" s="374">
        <f>SUM(E264:E267)</f>
        <v>417248.24</v>
      </c>
      <c r="F263" s="375">
        <f>SUM(F264:F267)</f>
        <v>-113251.51</v>
      </c>
    </row>
    <row r="264" spans="1:6" ht="15">
      <c r="A264" s="359" t="s">
        <v>1065</v>
      </c>
      <c r="B264" t="s">
        <v>1066</v>
      </c>
      <c r="C264" s="7">
        <v>0</v>
      </c>
      <c r="D264" s="7">
        <v>0</v>
      </c>
      <c r="E264" s="7">
        <v>0</v>
      </c>
      <c r="F264" s="376">
        <v>0</v>
      </c>
    </row>
    <row r="265" spans="1:6" ht="15">
      <c r="A265" s="359" t="s">
        <v>1067</v>
      </c>
      <c r="B265" t="s">
        <v>1068</v>
      </c>
      <c r="C265" s="7">
        <v>0</v>
      </c>
      <c r="D265" s="7">
        <v>0</v>
      </c>
      <c r="E265" s="7">
        <v>0</v>
      </c>
      <c r="F265" s="376">
        <v>0</v>
      </c>
    </row>
    <row r="266" spans="1:6" ht="15">
      <c r="A266" s="359" t="s">
        <v>1069</v>
      </c>
      <c r="B266" t="s">
        <v>1070</v>
      </c>
      <c r="C266" s="7">
        <v>0</v>
      </c>
      <c r="D266" s="7">
        <v>0</v>
      </c>
      <c r="E266" s="7">
        <v>0</v>
      </c>
      <c r="F266" s="376">
        <v>0</v>
      </c>
    </row>
    <row r="267" spans="1:6" ht="15">
      <c r="A267" s="359" t="s">
        <v>1071</v>
      </c>
      <c r="B267" t="s">
        <v>176</v>
      </c>
      <c r="C267" s="7">
        <v>278790.24</v>
      </c>
      <c r="D267" s="7">
        <v>138458</v>
      </c>
      <c r="E267" s="7">
        <v>417248.24</v>
      </c>
      <c r="F267" s="376">
        <v>-113251.51</v>
      </c>
    </row>
    <row r="268" spans="1:6" ht="17.25">
      <c r="A268" s="364" t="s">
        <v>1072</v>
      </c>
      <c r="B268" s="365" t="s">
        <v>16</v>
      </c>
      <c r="C268" s="366">
        <f>C269+C275+C314+C367+C388</f>
        <v>991805.13</v>
      </c>
      <c r="D268" s="366">
        <f>D269+D275+D314+D367+D388</f>
        <v>3775650</v>
      </c>
      <c r="E268" s="366">
        <f>E269+E275+E314+E367+E388</f>
        <v>4767455.13</v>
      </c>
      <c r="F268" s="367">
        <f>F269+F275+F314+F367+F388</f>
        <v>-330347.88</v>
      </c>
    </row>
    <row r="269" spans="1:6" ht="15.75">
      <c r="A269" s="368" t="s">
        <v>1073</v>
      </c>
      <c r="B269" s="369" t="s">
        <v>1074</v>
      </c>
      <c r="C269" s="370">
        <f>C270+C273</f>
        <v>0</v>
      </c>
      <c r="D269" s="370">
        <f>D270+D273</f>
        <v>0</v>
      </c>
      <c r="E269" s="370">
        <f>E270+E273</f>
        <v>0</v>
      </c>
      <c r="F269" s="371">
        <f>F270+F273</f>
        <v>0</v>
      </c>
    </row>
    <row r="270" spans="1:6" ht="15">
      <c r="A270" s="372" t="s">
        <v>1075</v>
      </c>
      <c r="B270" s="373" t="s">
        <v>178</v>
      </c>
      <c r="C270" s="374">
        <f>SUM(C271:C272)</f>
        <v>0</v>
      </c>
      <c r="D270" s="374">
        <f>SUM(D271:D272)</f>
        <v>0</v>
      </c>
      <c r="E270" s="374">
        <f>SUM(E271:E272)</f>
        <v>0</v>
      </c>
      <c r="F270" s="375">
        <f>SUM(F271:F272)</f>
        <v>0</v>
      </c>
    </row>
    <row r="271" spans="1:6" ht="15">
      <c r="A271" s="359" t="s">
        <v>1076</v>
      </c>
      <c r="B271" t="s">
        <v>1077</v>
      </c>
      <c r="C271" s="7">
        <v>0</v>
      </c>
      <c r="D271" s="7">
        <v>0</v>
      </c>
      <c r="E271" s="7">
        <v>0</v>
      </c>
      <c r="F271" s="376">
        <v>0</v>
      </c>
    </row>
    <row r="272" spans="1:6" ht="15">
      <c r="A272" s="359" t="s">
        <v>1078</v>
      </c>
      <c r="B272" t="s">
        <v>1079</v>
      </c>
      <c r="C272" s="7">
        <v>0</v>
      </c>
      <c r="D272" s="7">
        <v>0</v>
      </c>
      <c r="E272" s="7">
        <v>0</v>
      </c>
      <c r="F272" s="376">
        <v>0</v>
      </c>
    </row>
    <row r="273" spans="1:6" ht="15">
      <c r="A273" s="372" t="s">
        <v>1080</v>
      </c>
      <c r="B273" s="373" t="s">
        <v>179</v>
      </c>
      <c r="C273" s="374">
        <f>C274</f>
        <v>0</v>
      </c>
      <c r="D273" s="374">
        <f>D274</f>
        <v>0</v>
      </c>
      <c r="E273" s="374">
        <f>E274</f>
        <v>0</v>
      </c>
      <c r="F273" s="375">
        <f>F274</f>
        <v>0</v>
      </c>
    </row>
    <row r="274" spans="1:6" ht="15">
      <c r="A274" s="359" t="s">
        <v>1081</v>
      </c>
      <c r="B274" t="s">
        <v>1082</v>
      </c>
      <c r="C274" s="7">
        <v>0</v>
      </c>
      <c r="D274" s="7">
        <v>0</v>
      </c>
      <c r="E274" s="7">
        <v>0</v>
      </c>
      <c r="F274" s="376">
        <v>0</v>
      </c>
    </row>
    <row r="275" spans="1:6" ht="15.75">
      <c r="A275" s="368" t="s">
        <v>1083</v>
      </c>
      <c r="B275" s="369" t="s">
        <v>252</v>
      </c>
      <c r="C275" s="370">
        <f>C276+C281+C283+C287+C289+C298+C303+C305+C309+C311</f>
        <v>991805.13</v>
      </c>
      <c r="D275" s="370">
        <f>D276+D281+D283+D287+D289+D298+D303+D305+D309+D311</f>
        <v>3775650</v>
      </c>
      <c r="E275" s="370">
        <f>E276+E281+E283+E287+E289+E298+E303+E305+E309+E311</f>
        <v>4767455.13</v>
      </c>
      <c r="F275" s="371">
        <f>F276+F281+F283+F287+F289+F298+F303+F305+F309+F311</f>
        <v>-330347.88</v>
      </c>
    </row>
    <row r="276" spans="1:6" ht="15">
      <c r="A276" s="372" t="s">
        <v>1084</v>
      </c>
      <c r="B276" s="373" t="s">
        <v>180</v>
      </c>
      <c r="C276" s="374">
        <f>SUM(C277:C280)</f>
        <v>991805.13</v>
      </c>
      <c r="D276" s="374">
        <f>SUM(D277:D280)</f>
        <v>3775650</v>
      </c>
      <c r="E276" s="374">
        <f>SUM(E277:E280)</f>
        <v>4767455.13</v>
      </c>
      <c r="F276" s="375">
        <f>SUM(F277:F280)</f>
        <v>-330347.88</v>
      </c>
    </row>
    <row r="277" spans="1:6" ht="15">
      <c r="A277" s="359" t="s">
        <v>1085</v>
      </c>
      <c r="B277" t="s">
        <v>1086</v>
      </c>
      <c r="C277" s="7">
        <v>0</v>
      </c>
      <c r="D277" s="7">
        <v>0</v>
      </c>
      <c r="E277" s="7">
        <v>0</v>
      </c>
      <c r="F277" s="376">
        <v>0</v>
      </c>
    </row>
    <row r="278" spans="1:6" ht="15">
      <c r="A278" s="359" t="s">
        <v>1087</v>
      </c>
      <c r="B278" t="s">
        <v>1088</v>
      </c>
      <c r="C278" s="7">
        <v>991805.13</v>
      </c>
      <c r="D278" s="7">
        <v>3775650</v>
      </c>
      <c r="E278" s="7">
        <v>4767455.13</v>
      </c>
      <c r="F278" s="376">
        <v>-330347.88</v>
      </c>
    </row>
    <row r="279" spans="1:6" ht="15">
      <c r="A279" s="359" t="s">
        <v>1089</v>
      </c>
      <c r="B279" t="s">
        <v>1090</v>
      </c>
      <c r="C279" s="7">
        <v>0</v>
      </c>
      <c r="D279" s="7">
        <v>0</v>
      </c>
      <c r="E279" s="7">
        <v>0</v>
      </c>
      <c r="F279" s="376">
        <v>0</v>
      </c>
    </row>
    <row r="280" spans="1:6" ht="15">
      <c r="A280" s="359" t="s">
        <v>1091</v>
      </c>
      <c r="B280" t="s">
        <v>1092</v>
      </c>
      <c r="C280" s="7">
        <v>0</v>
      </c>
      <c r="D280" s="7">
        <v>0</v>
      </c>
      <c r="E280" s="7">
        <v>0</v>
      </c>
      <c r="F280" s="376">
        <v>0</v>
      </c>
    </row>
    <row r="281" spans="1:6" ht="15">
      <c r="A281" s="372" t="s">
        <v>1093</v>
      </c>
      <c r="B281" s="373" t="s">
        <v>181</v>
      </c>
      <c r="C281" s="374">
        <f>C282</f>
        <v>0</v>
      </c>
      <c r="D281" s="374">
        <f>D282</f>
        <v>0</v>
      </c>
      <c r="E281" s="374">
        <f>E282</f>
        <v>0</v>
      </c>
      <c r="F281" s="375">
        <f>F282</f>
        <v>0</v>
      </c>
    </row>
    <row r="282" spans="1:6" ht="15">
      <c r="A282" s="359" t="s">
        <v>1094</v>
      </c>
      <c r="B282" t="s">
        <v>181</v>
      </c>
      <c r="C282" s="7">
        <v>0</v>
      </c>
      <c r="D282" s="7">
        <v>0</v>
      </c>
      <c r="E282" s="7">
        <v>0</v>
      </c>
      <c r="F282" s="376">
        <v>0</v>
      </c>
    </row>
    <row r="283" spans="1:6" ht="15">
      <c r="A283" s="372" t="s">
        <v>1095</v>
      </c>
      <c r="B283" s="373" t="s">
        <v>182</v>
      </c>
      <c r="C283" s="374">
        <f>SUM(C284:C286)</f>
        <v>0</v>
      </c>
      <c r="D283" s="374">
        <f>SUM(D284:D286)</f>
        <v>0</v>
      </c>
      <c r="E283" s="374">
        <f>SUM(E284:E286)</f>
        <v>0</v>
      </c>
      <c r="F283" s="375">
        <f>SUM(F284:F286)</f>
        <v>0</v>
      </c>
    </row>
    <row r="284" spans="1:6" ht="15">
      <c r="A284" s="359" t="s">
        <v>1096</v>
      </c>
      <c r="B284" t="s">
        <v>1097</v>
      </c>
      <c r="C284" s="7">
        <v>0</v>
      </c>
      <c r="D284" s="7">
        <v>0</v>
      </c>
      <c r="E284" s="7">
        <v>0</v>
      </c>
      <c r="F284" s="376">
        <v>0</v>
      </c>
    </row>
    <row r="285" spans="1:6" ht="15">
      <c r="A285" s="359" t="s">
        <v>1098</v>
      </c>
      <c r="B285" t="s">
        <v>1099</v>
      </c>
      <c r="C285" s="7">
        <v>0</v>
      </c>
      <c r="D285" s="7">
        <v>0</v>
      </c>
      <c r="E285" s="7">
        <v>0</v>
      </c>
      <c r="F285" s="376">
        <v>0</v>
      </c>
    </row>
    <row r="286" spans="1:6" ht="15">
      <c r="A286" s="359" t="s">
        <v>1100</v>
      </c>
      <c r="B286" t="s">
        <v>1101</v>
      </c>
      <c r="C286" s="7">
        <v>0</v>
      </c>
      <c r="D286" s="7">
        <v>0</v>
      </c>
      <c r="E286" s="7">
        <v>0</v>
      </c>
      <c r="F286" s="376">
        <v>0</v>
      </c>
    </row>
    <row r="287" spans="1:6" ht="15">
      <c r="A287" s="372" t="s">
        <v>1102</v>
      </c>
      <c r="B287" s="373" t="s">
        <v>1103</v>
      </c>
      <c r="C287" s="374">
        <f>C288</f>
        <v>0</v>
      </c>
      <c r="D287" s="374">
        <f>D288</f>
        <v>0</v>
      </c>
      <c r="E287" s="374">
        <f>E288</f>
        <v>0</v>
      </c>
      <c r="F287" s="375">
        <f>F288</f>
        <v>0</v>
      </c>
    </row>
    <row r="288" spans="1:6" ht="15">
      <c r="A288" s="359" t="s">
        <v>1104</v>
      </c>
      <c r="B288" t="s">
        <v>1103</v>
      </c>
      <c r="C288" s="7">
        <v>0</v>
      </c>
      <c r="D288" s="7">
        <v>0</v>
      </c>
      <c r="E288" s="7">
        <v>0</v>
      </c>
      <c r="F288" s="376">
        <v>0</v>
      </c>
    </row>
    <row r="289" spans="1:6" ht="15">
      <c r="A289" s="372" t="s">
        <v>1105</v>
      </c>
      <c r="B289" s="373" t="s">
        <v>183</v>
      </c>
      <c r="C289" s="374">
        <f>SUM(C290:C297)</f>
        <v>0</v>
      </c>
      <c r="D289" s="374">
        <f>SUM(D290:D297)</f>
        <v>0</v>
      </c>
      <c r="E289" s="374">
        <f>SUM(E290:E297)</f>
        <v>0</v>
      </c>
      <c r="F289" s="375">
        <f>SUM(F290:F297)</f>
        <v>0</v>
      </c>
    </row>
    <row r="290" spans="1:6" ht="15">
      <c r="A290" s="359" t="s">
        <v>1106</v>
      </c>
      <c r="B290" t="s">
        <v>1107</v>
      </c>
      <c r="C290" s="7">
        <v>0</v>
      </c>
      <c r="D290" s="7">
        <v>0</v>
      </c>
      <c r="E290" s="7">
        <v>0</v>
      </c>
      <c r="F290" s="376">
        <v>0</v>
      </c>
    </row>
    <row r="291" spans="1:6" ht="15">
      <c r="A291" s="359" t="s">
        <v>1108</v>
      </c>
      <c r="B291" t="s">
        <v>1109</v>
      </c>
      <c r="C291" s="7">
        <v>0</v>
      </c>
      <c r="D291" s="7">
        <v>0</v>
      </c>
      <c r="E291" s="7">
        <v>0</v>
      </c>
      <c r="F291" s="376">
        <v>0</v>
      </c>
    </row>
    <row r="292" spans="1:6" ht="15">
      <c r="A292" s="359" t="s">
        <v>1110</v>
      </c>
      <c r="B292" t="s">
        <v>1111</v>
      </c>
      <c r="C292" s="7">
        <v>0</v>
      </c>
      <c r="D292" s="7">
        <v>0</v>
      </c>
      <c r="E292" s="7">
        <v>0</v>
      </c>
      <c r="F292" s="376">
        <v>0</v>
      </c>
    </row>
    <row r="293" spans="1:6" ht="15">
      <c r="A293" s="359" t="s">
        <v>1112</v>
      </c>
      <c r="B293" t="s">
        <v>1113</v>
      </c>
      <c r="C293" s="7">
        <v>0</v>
      </c>
      <c r="D293" s="7">
        <v>0</v>
      </c>
      <c r="E293" s="7">
        <v>0</v>
      </c>
      <c r="F293" s="376">
        <v>0</v>
      </c>
    </row>
    <row r="294" spans="1:6" ht="15">
      <c r="A294" s="359" t="s">
        <v>1114</v>
      </c>
      <c r="B294" t="s">
        <v>1115</v>
      </c>
      <c r="C294" s="7">
        <v>0</v>
      </c>
      <c r="D294" s="7">
        <v>0</v>
      </c>
      <c r="E294" s="7">
        <v>0</v>
      </c>
      <c r="F294" s="376">
        <v>0</v>
      </c>
    </row>
    <row r="295" spans="1:6" ht="15">
      <c r="A295" s="359" t="s">
        <v>1116</v>
      </c>
      <c r="B295" t="s">
        <v>1117</v>
      </c>
      <c r="C295" s="7">
        <v>0</v>
      </c>
      <c r="D295" s="7">
        <v>0</v>
      </c>
      <c r="E295" s="7">
        <v>0</v>
      </c>
      <c r="F295" s="376">
        <v>0</v>
      </c>
    </row>
    <row r="296" spans="1:6" ht="15">
      <c r="A296" s="359" t="s">
        <v>1118</v>
      </c>
      <c r="B296" t="s">
        <v>1119</v>
      </c>
      <c r="C296" s="7">
        <v>0</v>
      </c>
      <c r="D296" s="7">
        <v>0</v>
      </c>
      <c r="E296" s="7">
        <v>0</v>
      </c>
      <c r="F296" s="376">
        <v>0</v>
      </c>
    </row>
    <row r="297" spans="1:6" ht="15">
      <c r="A297" s="359" t="s">
        <v>1120</v>
      </c>
      <c r="B297" t="s">
        <v>1121</v>
      </c>
      <c r="C297" s="7">
        <v>0</v>
      </c>
      <c r="D297" s="7">
        <v>0</v>
      </c>
      <c r="E297" s="7">
        <v>0</v>
      </c>
      <c r="F297" s="376">
        <v>0</v>
      </c>
    </row>
    <row r="298" spans="1:6" ht="15">
      <c r="A298" s="372" t="s">
        <v>1122</v>
      </c>
      <c r="B298" s="373" t="s">
        <v>184</v>
      </c>
      <c r="C298" s="374">
        <f>SUM(C299:C302)</f>
        <v>0</v>
      </c>
      <c r="D298" s="374">
        <f>SUM(D299:D302)</f>
        <v>0</v>
      </c>
      <c r="E298" s="374">
        <f>SUM(E299:E302)</f>
        <v>0</v>
      </c>
      <c r="F298" s="375">
        <f>SUM(F299:F302)</f>
        <v>0</v>
      </c>
    </row>
    <row r="299" spans="1:6" ht="15">
      <c r="A299" s="359" t="s">
        <v>1123</v>
      </c>
      <c r="B299" t="s">
        <v>1124</v>
      </c>
      <c r="C299" s="7">
        <v>0</v>
      </c>
      <c r="D299" s="7">
        <v>0</v>
      </c>
      <c r="E299" s="7">
        <v>0</v>
      </c>
      <c r="F299" s="376">
        <v>0</v>
      </c>
    </row>
    <row r="300" spans="1:6" ht="15">
      <c r="A300" s="359" t="s">
        <v>1125</v>
      </c>
      <c r="B300" t="s">
        <v>1126</v>
      </c>
      <c r="C300" s="7">
        <v>0</v>
      </c>
      <c r="D300" s="7">
        <v>0</v>
      </c>
      <c r="E300" s="7">
        <v>0</v>
      </c>
      <c r="F300" s="376">
        <v>0</v>
      </c>
    </row>
    <row r="301" spans="1:6" ht="15">
      <c r="A301" s="359" t="s">
        <v>1127</v>
      </c>
      <c r="B301" t="s">
        <v>1128</v>
      </c>
      <c r="C301" s="7">
        <v>0</v>
      </c>
      <c r="D301" s="7">
        <v>0</v>
      </c>
      <c r="E301" s="7">
        <v>0</v>
      </c>
      <c r="F301" s="376">
        <v>0</v>
      </c>
    </row>
    <row r="302" spans="1:6" ht="15">
      <c r="A302" s="359" t="s">
        <v>1129</v>
      </c>
      <c r="B302" t="s">
        <v>1130</v>
      </c>
      <c r="C302" s="7">
        <v>0</v>
      </c>
      <c r="D302" s="7">
        <v>0</v>
      </c>
      <c r="E302" s="7">
        <v>0</v>
      </c>
      <c r="F302" s="376">
        <v>0</v>
      </c>
    </row>
    <row r="303" spans="1:6" ht="15">
      <c r="A303" s="372" t="s">
        <v>1131</v>
      </c>
      <c r="B303" s="373" t="s">
        <v>1132</v>
      </c>
      <c r="C303" s="374">
        <f>C304</f>
        <v>0</v>
      </c>
      <c r="D303" s="374">
        <f>D304</f>
        <v>0</v>
      </c>
      <c r="E303" s="374">
        <f>E304</f>
        <v>0</v>
      </c>
      <c r="F303" s="375">
        <f>F304</f>
        <v>0</v>
      </c>
    </row>
    <row r="304" spans="1:6" ht="15">
      <c r="A304" s="359" t="s">
        <v>1133</v>
      </c>
      <c r="B304" t="s">
        <v>1132</v>
      </c>
      <c r="C304" s="7">
        <v>0</v>
      </c>
      <c r="D304" s="7">
        <v>0</v>
      </c>
      <c r="E304" s="7">
        <v>0</v>
      </c>
      <c r="F304" s="376">
        <v>0</v>
      </c>
    </row>
    <row r="305" spans="1:6" ht="15">
      <c r="A305" s="372" t="s">
        <v>1134</v>
      </c>
      <c r="B305" s="373" t="s">
        <v>1135</v>
      </c>
      <c r="C305" s="374">
        <f>SUM(C306:C308)</f>
        <v>0</v>
      </c>
      <c r="D305" s="374">
        <f>SUM(D306:D308)</f>
        <v>0</v>
      </c>
      <c r="E305" s="374">
        <f>SUM(E306:E308)</f>
        <v>0</v>
      </c>
      <c r="F305" s="375">
        <f>SUM(F306:F308)</f>
        <v>0</v>
      </c>
    </row>
    <row r="306" spans="1:6" ht="15">
      <c r="A306" s="359" t="s">
        <v>1136</v>
      </c>
      <c r="B306" t="s">
        <v>1137</v>
      </c>
      <c r="C306" s="7">
        <v>0</v>
      </c>
      <c r="D306" s="7">
        <v>0</v>
      </c>
      <c r="E306" s="7">
        <v>0</v>
      </c>
      <c r="F306" s="376">
        <v>0</v>
      </c>
    </row>
    <row r="307" spans="1:6" ht="15">
      <c r="A307" s="359" t="s">
        <v>1138</v>
      </c>
      <c r="B307" t="s">
        <v>1139</v>
      </c>
      <c r="C307" s="7">
        <v>0</v>
      </c>
      <c r="D307" s="7">
        <v>0</v>
      </c>
      <c r="E307" s="7">
        <v>0</v>
      </c>
      <c r="F307" s="376">
        <v>0</v>
      </c>
    </row>
    <row r="308" spans="1:6" ht="15">
      <c r="A308" s="359" t="s">
        <v>1140</v>
      </c>
      <c r="B308" t="s">
        <v>1141</v>
      </c>
      <c r="C308" s="7">
        <v>0</v>
      </c>
      <c r="D308" s="7">
        <v>0</v>
      </c>
      <c r="E308" s="7">
        <v>0</v>
      </c>
      <c r="F308" s="376">
        <v>0</v>
      </c>
    </row>
    <row r="309" spans="1:6" ht="15">
      <c r="A309" s="372" t="s">
        <v>1142</v>
      </c>
      <c r="B309" s="373" t="s">
        <v>1143</v>
      </c>
      <c r="C309" s="374">
        <f>C310</f>
        <v>0</v>
      </c>
      <c r="D309" s="374">
        <f>D310</f>
        <v>0</v>
      </c>
      <c r="E309" s="374">
        <f>E310</f>
        <v>0</v>
      </c>
      <c r="F309" s="375">
        <f>F310</f>
        <v>0</v>
      </c>
    </row>
    <row r="310" spans="1:6" ht="15">
      <c r="A310" s="359" t="s">
        <v>1144</v>
      </c>
      <c r="B310" t="s">
        <v>1143</v>
      </c>
      <c r="C310" s="7">
        <v>0</v>
      </c>
      <c r="D310" s="7">
        <v>0</v>
      </c>
      <c r="E310" s="7">
        <v>0</v>
      </c>
      <c r="F310" s="376">
        <v>0</v>
      </c>
    </row>
    <row r="311" spans="1:6" ht="15">
      <c r="A311" s="372" t="s">
        <v>1145</v>
      </c>
      <c r="B311" s="373" t="s">
        <v>1146</v>
      </c>
      <c r="C311" s="374">
        <f>SUM(C312:C313)</f>
        <v>0</v>
      </c>
      <c r="D311" s="374">
        <f>SUM(D312:D313)</f>
        <v>0</v>
      </c>
      <c r="E311" s="374">
        <f>SUM(E312:E313)</f>
        <v>0</v>
      </c>
      <c r="F311" s="375">
        <f>SUM(F312:F313)</f>
        <v>0</v>
      </c>
    </row>
    <row r="312" spans="1:6" ht="15">
      <c r="A312" s="359" t="s">
        <v>1147</v>
      </c>
      <c r="B312" t="s">
        <v>1148</v>
      </c>
      <c r="C312" s="7">
        <v>0</v>
      </c>
      <c r="D312" s="7">
        <v>0</v>
      </c>
      <c r="E312" s="7">
        <v>0</v>
      </c>
      <c r="F312" s="376">
        <v>0</v>
      </c>
    </row>
    <row r="313" spans="1:6" ht="15">
      <c r="A313" s="359" t="s">
        <v>1149</v>
      </c>
      <c r="B313" t="s">
        <v>1150</v>
      </c>
      <c r="C313" s="7">
        <v>0</v>
      </c>
      <c r="D313" s="7">
        <v>0</v>
      </c>
      <c r="E313" s="7">
        <v>0</v>
      </c>
      <c r="F313" s="376">
        <v>0</v>
      </c>
    </row>
    <row r="314" spans="1:6" ht="15.75">
      <c r="A314" s="368" t="s">
        <v>1151</v>
      </c>
      <c r="B314" s="369" t="s">
        <v>253</v>
      </c>
      <c r="C314" s="370">
        <f>C315+C320+C324+C327+C332+C336+C339+C344+C348+C351+C356+C358+C362+C364</f>
        <v>0</v>
      </c>
      <c r="D314" s="370">
        <f>D315+D320+D324+D327+D332+D336+D339+D344+D348+D351+D356+D358+D362+D364</f>
        <v>0</v>
      </c>
      <c r="E314" s="370">
        <f>E315+E320+E324+E327+E332+E336+E339+E344+E348+E351+E356+E358+E362+E364</f>
        <v>0</v>
      </c>
      <c r="F314" s="371">
        <f>F315+F320+F324+F327+F332+F336+F339+F344+F348+F351+F356+F358+F362+F364</f>
        <v>0</v>
      </c>
    </row>
    <row r="315" spans="1:6" ht="15">
      <c r="A315" s="372" t="s">
        <v>1152</v>
      </c>
      <c r="B315" s="373" t="s">
        <v>185</v>
      </c>
      <c r="C315" s="374">
        <f>SUM(C316:C319)</f>
        <v>0</v>
      </c>
      <c r="D315" s="374">
        <f>SUM(D316:D319)</f>
        <v>0</v>
      </c>
      <c r="E315" s="374">
        <f>SUM(E316:E319)</f>
        <v>0</v>
      </c>
      <c r="F315" s="375">
        <f>SUM(F316:F319)</f>
        <v>0</v>
      </c>
    </row>
    <row r="316" spans="1:6" ht="15">
      <c r="A316" s="359" t="s">
        <v>1153</v>
      </c>
      <c r="B316" t="s">
        <v>1154</v>
      </c>
      <c r="C316" s="7">
        <v>0</v>
      </c>
      <c r="D316" s="7">
        <v>0</v>
      </c>
      <c r="E316" s="7">
        <v>0</v>
      </c>
      <c r="F316" s="376">
        <v>0</v>
      </c>
    </row>
    <row r="317" spans="1:6" ht="15">
      <c r="A317" s="359" t="s">
        <v>1155</v>
      </c>
      <c r="B317" t="s">
        <v>1156</v>
      </c>
      <c r="C317" s="7">
        <v>0</v>
      </c>
      <c r="D317" s="7">
        <v>0</v>
      </c>
      <c r="E317" s="7">
        <v>0</v>
      </c>
      <c r="F317" s="376">
        <v>0</v>
      </c>
    </row>
    <row r="318" spans="1:6" ht="15">
      <c r="A318" s="359" t="s">
        <v>1157</v>
      </c>
      <c r="B318" t="s">
        <v>1158</v>
      </c>
      <c r="C318" s="7">
        <v>0</v>
      </c>
      <c r="D318" s="7">
        <v>0</v>
      </c>
      <c r="E318" s="7">
        <v>0</v>
      </c>
      <c r="F318" s="376">
        <v>0</v>
      </c>
    </row>
    <row r="319" spans="1:6" ht="15">
      <c r="A319" s="359" t="s">
        <v>1159</v>
      </c>
      <c r="B319" t="s">
        <v>1160</v>
      </c>
      <c r="C319" s="7">
        <v>0</v>
      </c>
      <c r="D319" s="7">
        <v>0</v>
      </c>
      <c r="E319" s="7">
        <v>0</v>
      </c>
      <c r="F319" s="376">
        <v>0</v>
      </c>
    </row>
    <row r="320" spans="1:6" ht="15">
      <c r="A320" s="372" t="s">
        <v>1161</v>
      </c>
      <c r="B320" s="373" t="s">
        <v>186</v>
      </c>
      <c r="C320" s="374">
        <f>SUM(C321:C323)</f>
        <v>0</v>
      </c>
      <c r="D320" s="374">
        <f>SUM(D321:D323)</f>
        <v>0</v>
      </c>
      <c r="E320" s="374">
        <f>SUM(E321:E323)</f>
        <v>0</v>
      </c>
      <c r="F320" s="375">
        <f>SUM(F321:F323)</f>
        <v>0</v>
      </c>
    </row>
    <row r="321" spans="1:6" ht="15">
      <c r="A321" s="359" t="s">
        <v>1162</v>
      </c>
      <c r="B321" t="s">
        <v>1163</v>
      </c>
      <c r="C321" s="7">
        <v>0</v>
      </c>
      <c r="D321" s="7">
        <v>0</v>
      </c>
      <c r="E321" s="7">
        <v>0</v>
      </c>
      <c r="F321" s="376">
        <v>0</v>
      </c>
    </row>
    <row r="322" spans="1:6" ht="15">
      <c r="A322" s="359" t="s">
        <v>1164</v>
      </c>
      <c r="B322" t="s">
        <v>1165</v>
      </c>
      <c r="C322" s="7">
        <v>0</v>
      </c>
      <c r="D322" s="7">
        <v>0</v>
      </c>
      <c r="E322" s="7">
        <v>0</v>
      </c>
      <c r="F322" s="376">
        <v>0</v>
      </c>
    </row>
    <row r="323" spans="1:6" ht="15">
      <c r="A323" s="359" t="s">
        <v>1166</v>
      </c>
      <c r="B323" t="s">
        <v>1167</v>
      </c>
      <c r="C323" s="7">
        <v>0</v>
      </c>
      <c r="D323" s="7">
        <v>0</v>
      </c>
      <c r="E323" s="7">
        <v>0</v>
      </c>
      <c r="F323" s="376">
        <v>0</v>
      </c>
    </row>
    <row r="324" spans="1:6" ht="15">
      <c r="A324" s="372" t="s">
        <v>1168</v>
      </c>
      <c r="B324" s="373" t="s">
        <v>187</v>
      </c>
      <c r="C324" s="374">
        <f>SUM(C325:C326)</f>
        <v>0</v>
      </c>
      <c r="D324" s="374">
        <f>SUM(D325:D326)</f>
        <v>0</v>
      </c>
      <c r="E324" s="374">
        <f>SUM(E325:E326)</f>
        <v>0</v>
      </c>
      <c r="F324" s="375">
        <f>SUM(F325:F326)</f>
        <v>0</v>
      </c>
    </row>
    <row r="325" spans="1:6" ht="15">
      <c r="A325" s="359" t="s">
        <v>1169</v>
      </c>
      <c r="B325" t="s">
        <v>1170</v>
      </c>
      <c r="C325" s="7">
        <v>0</v>
      </c>
      <c r="D325" s="7">
        <v>0</v>
      </c>
      <c r="E325" s="7">
        <v>0</v>
      </c>
      <c r="F325" s="376">
        <v>0</v>
      </c>
    </row>
    <row r="326" spans="1:6" ht="15">
      <c r="A326" s="359" t="s">
        <v>1171</v>
      </c>
      <c r="B326" t="s">
        <v>1172</v>
      </c>
      <c r="C326" s="7">
        <v>0</v>
      </c>
      <c r="D326" s="7">
        <v>0</v>
      </c>
      <c r="E326" s="7">
        <v>0</v>
      </c>
      <c r="F326" s="376">
        <v>0</v>
      </c>
    </row>
    <row r="327" spans="1:6" ht="15">
      <c r="A327" s="372" t="s">
        <v>1173</v>
      </c>
      <c r="B327" s="373" t="s">
        <v>1174</v>
      </c>
      <c r="C327" s="374">
        <f>SUM(C328:C331)</f>
        <v>0</v>
      </c>
      <c r="D327" s="374">
        <f>SUM(D328:D331)</f>
        <v>0</v>
      </c>
      <c r="E327" s="374">
        <f>SUM(E328:E331)</f>
        <v>0</v>
      </c>
      <c r="F327" s="375">
        <f>SUM(F328:F331)</f>
        <v>0</v>
      </c>
    </row>
    <row r="328" spans="1:6" ht="15">
      <c r="A328" s="359" t="s">
        <v>1175</v>
      </c>
      <c r="B328" t="s">
        <v>1176</v>
      </c>
      <c r="C328" s="7">
        <v>0</v>
      </c>
      <c r="D328" s="7">
        <v>0</v>
      </c>
      <c r="E328" s="7">
        <v>0</v>
      </c>
      <c r="F328" s="376">
        <v>0</v>
      </c>
    </row>
    <row r="329" spans="1:6" ht="15">
      <c r="A329" s="359" t="s">
        <v>1177</v>
      </c>
      <c r="B329" t="s">
        <v>1178</v>
      </c>
      <c r="C329" s="7">
        <v>0</v>
      </c>
      <c r="D329" s="7">
        <v>0</v>
      </c>
      <c r="E329" s="7">
        <v>0</v>
      </c>
      <c r="F329" s="376">
        <v>0</v>
      </c>
    </row>
    <row r="330" spans="1:6" ht="15">
      <c r="A330" s="359" t="s">
        <v>1179</v>
      </c>
      <c r="B330" t="s">
        <v>1180</v>
      </c>
      <c r="C330" s="7">
        <v>0</v>
      </c>
      <c r="D330" s="7">
        <v>0</v>
      </c>
      <c r="E330" s="7">
        <v>0</v>
      </c>
      <c r="F330" s="376">
        <v>0</v>
      </c>
    </row>
    <row r="331" spans="1:6" ht="15">
      <c r="A331" s="359" t="s">
        <v>1181</v>
      </c>
      <c r="B331" t="s">
        <v>1182</v>
      </c>
      <c r="C331" s="7">
        <v>0</v>
      </c>
      <c r="D331" s="7">
        <v>0</v>
      </c>
      <c r="E331" s="7">
        <v>0</v>
      </c>
      <c r="F331" s="376">
        <v>0</v>
      </c>
    </row>
    <row r="332" spans="1:6" ht="15">
      <c r="A332" s="372" t="s">
        <v>1183</v>
      </c>
      <c r="B332" s="373" t="s">
        <v>1184</v>
      </c>
      <c r="C332" s="374">
        <f>SUM(C333:C335)</f>
        <v>0</v>
      </c>
      <c r="D332" s="374">
        <f>SUM(D333:D335)</f>
        <v>0</v>
      </c>
      <c r="E332" s="374">
        <f>SUM(E333:E335)</f>
        <v>0</v>
      </c>
      <c r="F332" s="375">
        <f>SUM(F333:F335)</f>
        <v>0</v>
      </c>
    </row>
    <row r="333" spans="1:6" ht="15">
      <c r="A333" s="359" t="s">
        <v>1185</v>
      </c>
      <c r="B333" t="s">
        <v>1186</v>
      </c>
      <c r="C333" s="7">
        <v>0</v>
      </c>
      <c r="D333" s="7">
        <v>0</v>
      </c>
      <c r="E333" s="7">
        <v>0</v>
      </c>
      <c r="F333" s="376">
        <v>0</v>
      </c>
    </row>
    <row r="334" spans="1:6" ht="15">
      <c r="A334" s="359" t="s">
        <v>1187</v>
      </c>
      <c r="B334" t="s">
        <v>1188</v>
      </c>
      <c r="C334" s="7">
        <v>0</v>
      </c>
      <c r="D334" s="7">
        <v>0</v>
      </c>
      <c r="E334" s="7">
        <v>0</v>
      </c>
      <c r="F334" s="376">
        <v>0</v>
      </c>
    </row>
    <row r="335" spans="1:6" ht="15">
      <c r="A335" s="359" t="s">
        <v>1189</v>
      </c>
      <c r="B335" t="s">
        <v>1190</v>
      </c>
      <c r="C335" s="7">
        <v>0</v>
      </c>
      <c r="D335" s="7">
        <v>0</v>
      </c>
      <c r="E335" s="7">
        <v>0</v>
      </c>
      <c r="F335" s="376">
        <v>0</v>
      </c>
    </row>
    <row r="336" spans="1:6" ht="15">
      <c r="A336" s="372" t="s">
        <v>1191</v>
      </c>
      <c r="B336" s="373" t="s">
        <v>1192</v>
      </c>
      <c r="C336" s="374">
        <f>SUM(C337:C338)</f>
        <v>0</v>
      </c>
      <c r="D336" s="374">
        <f>SUM(D337:D338)</f>
        <v>0</v>
      </c>
      <c r="E336" s="374">
        <f>SUM(E337:E338)</f>
        <v>0</v>
      </c>
      <c r="F336" s="375">
        <f>SUM(F337:F338)</f>
        <v>0</v>
      </c>
    </row>
    <row r="337" spans="1:6" ht="15">
      <c r="A337" s="359" t="s">
        <v>1193</v>
      </c>
      <c r="B337" t="s">
        <v>1194</v>
      </c>
      <c r="C337" s="7">
        <v>0</v>
      </c>
      <c r="D337" s="7">
        <v>0</v>
      </c>
      <c r="E337" s="7">
        <v>0</v>
      </c>
      <c r="F337" s="376">
        <v>0</v>
      </c>
    </row>
    <row r="338" spans="1:6" ht="15">
      <c r="A338" s="359" t="s">
        <v>1195</v>
      </c>
      <c r="B338" t="s">
        <v>1196</v>
      </c>
      <c r="C338" s="7">
        <v>0</v>
      </c>
      <c r="D338" s="7">
        <v>0</v>
      </c>
      <c r="E338" s="7">
        <v>0</v>
      </c>
      <c r="F338" s="376">
        <v>0</v>
      </c>
    </row>
    <row r="339" spans="1:6" ht="15">
      <c r="A339" s="372" t="s">
        <v>1197</v>
      </c>
      <c r="B339" s="373" t="s">
        <v>188</v>
      </c>
      <c r="C339" s="374">
        <f>SUM(C340:C343)</f>
        <v>0</v>
      </c>
      <c r="D339" s="374">
        <f>SUM(D340:D343)</f>
        <v>0</v>
      </c>
      <c r="E339" s="374">
        <f>SUM(E340:E343)</f>
        <v>0</v>
      </c>
      <c r="F339" s="375">
        <f>SUM(F340:F343)</f>
        <v>0</v>
      </c>
    </row>
    <row r="340" spans="1:6" ht="15">
      <c r="A340" s="359" t="s">
        <v>1198</v>
      </c>
      <c r="B340" t="s">
        <v>1199</v>
      </c>
      <c r="C340" s="7">
        <v>0</v>
      </c>
      <c r="D340" s="7">
        <v>0</v>
      </c>
      <c r="E340" s="7">
        <v>0</v>
      </c>
      <c r="F340" s="376">
        <v>0</v>
      </c>
    </row>
    <row r="341" spans="1:6" ht="15">
      <c r="A341" s="359" t="s">
        <v>1200</v>
      </c>
      <c r="B341" t="s">
        <v>1201</v>
      </c>
      <c r="C341" s="7">
        <v>0</v>
      </c>
      <c r="D341" s="7">
        <v>0</v>
      </c>
      <c r="E341" s="7">
        <v>0</v>
      </c>
      <c r="F341" s="376">
        <v>0</v>
      </c>
    </row>
    <row r="342" spans="1:6" ht="15">
      <c r="A342" s="359" t="s">
        <v>1202</v>
      </c>
      <c r="B342" t="s">
        <v>1203</v>
      </c>
      <c r="C342" s="7">
        <v>0</v>
      </c>
      <c r="D342" s="7">
        <v>0</v>
      </c>
      <c r="E342" s="7">
        <v>0</v>
      </c>
      <c r="F342" s="376">
        <v>0</v>
      </c>
    </row>
    <row r="343" spans="1:6" ht="15">
      <c r="A343" s="359" t="s">
        <v>1204</v>
      </c>
      <c r="B343" t="s">
        <v>1205</v>
      </c>
      <c r="C343" s="7">
        <v>0</v>
      </c>
      <c r="D343" s="7">
        <v>0</v>
      </c>
      <c r="E343" s="7">
        <v>0</v>
      </c>
      <c r="F343" s="376">
        <v>0</v>
      </c>
    </row>
    <row r="344" spans="1:6" ht="15">
      <c r="A344" s="372" t="s">
        <v>1206</v>
      </c>
      <c r="B344" s="373" t="s">
        <v>189</v>
      </c>
      <c r="C344" s="374">
        <f>SUM(C345:C347)</f>
        <v>0</v>
      </c>
      <c r="D344" s="374">
        <f>SUM(D345:D347)</f>
        <v>0</v>
      </c>
      <c r="E344" s="374">
        <f>SUM(E345:E347)</f>
        <v>0</v>
      </c>
      <c r="F344" s="375">
        <f>SUM(F345:F347)</f>
        <v>0</v>
      </c>
    </row>
    <row r="345" spans="1:6" ht="15">
      <c r="A345" s="359" t="s">
        <v>1207</v>
      </c>
      <c r="B345" t="s">
        <v>1208</v>
      </c>
      <c r="C345" s="7">
        <v>0</v>
      </c>
      <c r="D345" s="7">
        <v>0</v>
      </c>
      <c r="E345" s="7">
        <v>0</v>
      </c>
      <c r="F345" s="376">
        <v>0</v>
      </c>
    </row>
    <row r="346" spans="1:6" ht="15">
      <c r="A346" s="359" t="s">
        <v>1209</v>
      </c>
      <c r="B346" t="s">
        <v>1210</v>
      </c>
      <c r="C346" s="7">
        <v>0</v>
      </c>
      <c r="D346" s="7">
        <v>0</v>
      </c>
      <c r="E346" s="7">
        <v>0</v>
      </c>
      <c r="F346" s="376">
        <v>0</v>
      </c>
    </row>
    <row r="347" spans="1:6" ht="15">
      <c r="A347" s="359" t="s">
        <v>1211</v>
      </c>
      <c r="B347" t="s">
        <v>1212</v>
      </c>
      <c r="C347" s="7">
        <v>0</v>
      </c>
      <c r="D347" s="7">
        <v>0</v>
      </c>
      <c r="E347" s="7">
        <v>0</v>
      </c>
      <c r="F347" s="376">
        <v>0</v>
      </c>
    </row>
    <row r="348" spans="1:6" ht="15">
      <c r="A348" s="372" t="s">
        <v>1213</v>
      </c>
      <c r="B348" s="373" t="s">
        <v>190</v>
      </c>
      <c r="C348" s="374">
        <f>SUM(C349:C350)</f>
        <v>0</v>
      </c>
      <c r="D348" s="374">
        <f>SUM(D349:D350)</f>
        <v>0</v>
      </c>
      <c r="E348" s="374">
        <f>SUM(E349:E350)</f>
        <v>0</v>
      </c>
      <c r="F348" s="375">
        <f>SUM(F349:F350)</f>
        <v>0</v>
      </c>
    </row>
    <row r="349" spans="1:6" ht="15">
      <c r="A349" s="359" t="s">
        <v>1214</v>
      </c>
      <c r="B349" t="s">
        <v>1215</v>
      </c>
      <c r="C349" s="7">
        <v>0</v>
      </c>
      <c r="D349" s="7">
        <v>0</v>
      </c>
      <c r="E349" s="7">
        <v>0</v>
      </c>
      <c r="F349" s="376">
        <v>0</v>
      </c>
    </row>
    <row r="350" spans="1:6" ht="15">
      <c r="A350" s="359" t="s">
        <v>1216</v>
      </c>
      <c r="B350" t="s">
        <v>1217</v>
      </c>
      <c r="C350" s="7">
        <v>0</v>
      </c>
      <c r="D350" s="7">
        <v>0</v>
      </c>
      <c r="E350" s="7">
        <v>0</v>
      </c>
      <c r="F350" s="376">
        <v>0</v>
      </c>
    </row>
    <row r="351" spans="1:6" ht="15">
      <c r="A351" s="372" t="s">
        <v>1218</v>
      </c>
      <c r="B351" s="373" t="s">
        <v>191</v>
      </c>
      <c r="C351" s="374">
        <f>SUM(C352:C355)</f>
        <v>0</v>
      </c>
      <c r="D351" s="374">
        <f>SUM(D352:D355)</f>
        <v>0</v>
      </c>
      <c r="E351" s="374">
        <f>SUM(E352:E355)</f>
        <v>0</v>
      </c>
      <c r="F351" s="375">
        <f>SUM(F352:F355)</f>
        <v>0</v>
      </c>
    </row>
    <row r="352" spans="1:6" ht="15">
      <c r="A352" s="359" t="s">
        <v>1219</v>
      </c>
      <c r="B352" t="s">
        <v>1220</v>
      </c>
      <c r="C352" s="7">
        <v>0</v>
      </c>
      <c r="D352" s="7">
        <v>0</v>
      </c>
      <c r="E352" s="7">
        <v>0</v>
      </c>
      <c r="F352" s="376">
        <v>0</v>
      </c>
    </row>
    <row r="353" spans="1:6" ht="15">
      <c r="A353" s="359" t="s">
        <v>1221</v>
      </c>
      <c r="B353" t="s">
        <v>1222</v>
      </c>
      <c r="C353" s="7">
        <v>0</v>
      </c>
      <c r="D353" s="7">
        <v>0</v>
      </c>
      <c r="E353" s="7">
        <v>0</v>
      </c>
      <c r="F353" s="376">
        <v>0</v>
      </c>
    </row>
    <row r="354" spans="1:6" ht="15">
      <c r="A354" s="359" t="s">
        <v>1223</v>
      </c>
      <c r="B354" t="s">
        <v>1224</v>
      </c>
      <c r="C354" s="7">
        <v>0</v>
      </c>
      <c r="D354" s="7">
        <v>0</v>
      </c>
      <c r="E354" s="7">
        <v>0</v>
      </c>
      <c r="F354" s="376">
        <v>0</v>
      </c>
    </row>
    <row r="355" spans="1:6" ht="15">
      <c r="A355" s="359" t="s">
        <v>1225</v>
      </c>
      <c r="B355" t="s">
        <v>1226</v>
      </c>
      <c r="C355" s="7">
        <v>0</v>
      </c>
      <c r="D355" s="7">
        <v>0</v>
      </c>
      <c r="E355" s="7">
        <v>0</v>
      </c>
      <c r="F355" s="376">
        <v>0</v>
      </c>
    </row>
    <row r="356" spans="1:6" ht="15">
      <c r="A356" s="372" t="s">
        <v>1227</v>
      </c>
      <c r="B356" s="373" t="s">
        <v>192</v>
      </c>
      <c r="C356" s="374">
        <f>C357</f>
        <v>0</v>
      </c>
      <c r="D356" s="374">
        <f>D357</f>
        <v>0</v>
      </c>
      <c r="E356" s="374">
        <f>E357</f>
        <v>0</v>
      </c>
      <c r="F356" s="375">
        <f>F357</f>
        <v>0</v>
      </c>
    </row>
    <row r="357" spans="1:6" ht="15">
      <c r="A357" s="359" t="s">
        <v>1228</v>
      </c>
      <c r="B357" t="s">
        <v>192</v>
      </c>
      <c r="C357" s="7">
        <v>0</v>
      </c>
      <c r="D357" s="7">
        <v>0</v>
      </c>
      <c r="E357" s="7">
        <v>0</v>
      </c>
      <c r="F357" s="376">
        <v>0</v>
      </c>
    </row>
    <row r="358" spans="1:6" ht="15">
      <c r="A358" s="372" t="s">
        <v>1229</v>
      </c>
      <c r="B358" s="373" t="s">
        <v>193</v>
      </c>
      <c r="C358" s="374">
        <f>SUM(C359:C361)</f>
        <v>0</v>
      </c>
      <c r="D358" s="374">
        <f>SUM(D359:D361)</f>
        <v>0</v>
      </c>
      <c r="E358" s="374">
        <f>SUM(E359:E361)</f>
        <v>0</v>
      </c>
      <c r="F358" s="375">
        <f>SUM(F359:F361)</f>
        <v>0</v>
      </c>
    </row>
    <row r="359" spans="1:6" ht="15">
      <c r="A359" s="359" t="s">
        <v>1230</v>
      </c>
      <c r="B359" t="s">
        <v>1231</v>
      </c>
      <c r="C359" s="7">
        <v>0</v>
      </c>
      <c r="D359" s="7">
        <v>0</v>
      </c>
      <c r="E359" s="7">
        <v>0</v>
      </c>
      <c r="F359" s="376">
        <v>0</v>
      </c>
    </row>
    <row r="360" spans="1:6" ht="15">
      <c r="A360" s="359" t="s">
        <v>1232</v>
      </c>
      <c r="B360" t="s">
        <v>1233</v>
      </c>
      <c r="C360" s="7">
        <v>0</v>
      </c>
      <c r="D360" s="7">
        <v>0</v>
      </c>
      <c r="E360" s="7">
        <v>0</v>
      </c>
      <c r="F360" s="376">
        <v>0</v>
      </c>
    </row>
    <row r="361" spans="1:6" ht="15">
      <c r="A361" s="359" t="s">
        <v>1234</v>
      </c>
      <c r="B361" t="s">
        <v>1235</v>
      </c>
      <c r="C361" s="7">
        <v>0</v>
      </c>
      <c r="D361" s="7">
        <v>0</v>
      </c>
      <c r="E361" s="7">
        <v>0</v>
      </c>
      <c r="F361" s="376">
        <v>0</v>
      </c>
    </row>
    <row r="362" spans="1:6" ht="15">
      <c r="A362" s="372" t="s">
        <v>1236</v>
      </c>
      <c r="B362" s="373" t="s">
        <v>1237</v>
      </c>
      <c r="C362" s="374">
        <f>C363</f>
        <v>0</v>
      </c>
      <c r="D362" s="374">
        <f>D363</f>
        <v>0</v>
      </c>
      <c r="E362" s="374">
        <f>E363</f>
        <v>0</v>
      </c>
      <c r="F362" s="375">
        <f>F363</f>
        <v>0</v>
      </c>
    </row>
    <row r="363" spans="1:6" ht="15">
      <c r="A363" s="359" t="s">
        <v>1238</v>
      </c>
      <c r="B363" t="s">
        <v>1237</v>
      </c>
      <c r="C363" s="7">
        <v>0</v>
      </c>
      <c r="D363" s="7">
        <v>0</v>
      </c>
      <c r="E363" s="7">
        <v>0</v>
      </c>
      <c r="F363" s="376">
        <v>0</v>
      </c>
    </row>
    <row r="364" spans="1:6" ht="15">
      <c r="A364" s="372" t="s">
        <v>1239</v>
      </c>
      <c r="B364" s="373" t="s">
        <v>194</v>
      </c>
      <c r="C364" s="374">
        <f>SUM(C365:C366)</f>
        <v>0</v>
      </c>
      <c r="D364" s="374">
        <f>SUM(D365:D366)</f>
        <v>0</v>
      </c>
      <c r="E364" s="374">
        <f>SUM(E365:E366)</f>
        <v>0</v>
      </c>
      <c r="F364" s="375">
        <f>SUM(F365:F366)</f>
        <v>0</v>
      </c>
    </row>
    <row r="365" spans="1:6" ht="15">
      <c r="A365" s="359" t="s">
        <v>1240</v>
      </c>
      <c r="B365" t="s">
        <v>1241</v>
      </c>
      <c r="C365" s="7">
        <v>0</v>
      </c>
      <c r="D365" s="7">
        <v>0</v>
      </c>
      <c r="E365" s="7">
        <v>0</v>
      </c>
      <c r="F365" s="376">
        <v>0</v>
      </c>
    </row>
    <row r="366" spans="1:6" ht="15">
      <c r="A366" s="359" t="s">
        <v>1242</v>
      </c>
      <c r="B366" t="s">
        <v>1243</v>
      </c>
      <c r="C366" s="7">
        <v>0</v>
      </c>
      <c r="D366" s="7">
        <v>0</v>
      </c>
      <c r="E366" s="7">
        <v>0</v>
      </c>
      <c r="F366" s="376">
        <v>0</v>
      </c>
    </row>
    <row r="367" spans="1:6" ht="15.75">
      <c r="A367" s="368" t="s">
        <v>1244</v>
      </c>
      <c r="B367" s="369" t="s">
        <v>1245</v>
      </c>
      <c r="C367" s="370">
        <f>C368+C380+C383</f>
        <v>0</v>
      </c>
      <c r="D367" s="370">
        <f>D368+D380+D383</f>
        <v>0</v>
      </c>
      <c r="E367" s="370">
        <f>E368+E380+E383</f>
        <v>0</v>
      </c>
      <c r="F367" s="371">
        <f>F368+F380+F383</f>
        <v>0</v>
      </c>
    </row>
    <row r="368" spans="1:6" ht="15">
      <c r="A368" s="372" t="s">
        <v>1246</v>
      </c>
      <c r="B368" s="373" t="s">
        <v>195</v>
      </c>
      <c r="C368" s="374">
        <f>SUM(C369:C379)</f>
        <v>0</v>
      </c>
      <c r="D368" s="374">
        <f>SUM(D369:D379)</f>
        <v>0</v>
      </c>
      <c r="E368" s="374">
        <f>SUM(E369:E379)</f>
        <v>0</v>
      </c>
      <c r="F368" s="375">
        <f>SUM(F369:F379)</f>
        <v>0</v>
      </c>
    </row>
    <row r="369" spans="1:6" ht="15">
      <c r="A369" s="359" t="s">
        <v>1247</v>
      </c>
      <c r="B369" t="s">
        <v>1248</v>
      </c>
      <c r="C369" s="7">
        <v>0</v>
      </c>
      <c r="D369" s="7">
        <v>0</v>
      </c>
      <c r="E369" s="7">
        <v>0</v>
      </c>
      <c r="F369" s="376">
        <v>0</v>
      </c>
    </row>
    <row r="370" spans="1:6" ht="15">
      <c r="A370" s="359" t="s">
        <v>1249</v>
      </c>
      <c r="B370" t="s">
        <v>1250</v>
      </c>
      <c r="C370" s="7">
        <v>0</v>
      </c>
      <c r="D370" s="7">
        <v>0</v>
      </c>
      <c r="E370" s="7">
        <v>0</v>
      </c>
      <c r="F370" s="376">
        <v>0</v>
      </c>
    </row>
    <row r="371" spans="1:6" ht="15">
      <c r="A371" s="359" t="s">
        <v>1251</v>
      </c>
      <c r="B371" t="s">
        <v>1252</v>
      </c>
      <c r="C371" s="7">
        <v>0</v>
      </c>
      <c r="D371" s="7">
        <v>0</v>
      </c>
      <c r="E371" s="7">
        <v>0</v>
      </c>
      <c r="F371" s="376">
        <v>0</v>
      </c>
    </row>
    <row r="372" spans="1:6" ht="15">
      <c r="A372" s="359" t="s">
        <v>1253</v>
      </c>
      <c r="B372" t="s">
        <v>1254</v>
      </c>
      <c r="C372" s="7">
        <v>0</v>
      </c>
      <c r="D372" s="7">
        <v>0</v>
      </c>
      <c r="E372" s="7">
        <v>0</v>
      </c>
      <c r="F372" s="376">
        <v>0</v>
      </c>
    </row>
    <row r="373" spans="1:6" ht="15">
      <c r="A373" s="359" t="s">
        <v>1255</v>
      </c>
      <c r="B373" t="s">
        <v>1256</v>
      </c>
      <c r="C373" s="7">
        <v>0</v>
      </c>
      <c r="D373" s="7">
        <v>0</v>
      </c>
      <c r="E373" s="7">
        <v>0</v>
      </c>
      <c r="F373" s="376">
        <v>0</v>
      </c>
    </row>
    <row r="374" spans="1:6" ht="15">
      <c r="A374" s="359" t="s">
        <v>1257</v>
      </c>
      <c r="B374" t="s">
        <v>1258</v>
      </c>
      <c r="C374" s="7">
        <v>0</v>
      </c>
      <c r="D374" s="7">
        <v>0</v>
      </c>
      <c r="E374" s="7">
        <v>0</v>
      </c>
      <c r="F374" s="376">
        <v>0</v>
      </c>
    </row>
    <row r="375" spans="1:6" ht="15">
      <c r="A375" s="359" t="s">
        <v>1259</v>
      </c>
      <c r="B375" t="s">
        <v>1260</v>
      </c>
      <c r="C375" s="7">
        <v>0</v>
      </c>
      <c r="D375" s="7">
        <v>0</v>
      </c>
      <c r="E375" s="7">
        <v>0</v>
      </c>
      <c r="F375" s="376">
        <v>0</v>
      </c>
    </row>
    <row r="376" spans="1:6" ht="15">
      <c r="A376" s="359" t="s">
        <v>1261</v>
      </c>
      <c r="B376" t="s">
        <v>1262</v>
      </c>
      <c r="C376" s="7">
        <v>0</v>
      </c>
      <c r="D376" s="7">
        <v>0</v>
      </c>
      <c r="E376" s="7">
        <v>0</v>
      </c>
      <c r="F376" s="376">
        <v>0</v>
      </c>
    </row>
    <row r="377" spans="1:6" ht="15">
      <c r="A377" s="359" t="s">
        <v>1263</v>
      </c>
      <c r="B377" t="s">
        <v>1264</v>
      </c>
      <c r="C377" s="7">
        <v>0</v>
      </c>
      <c r="D377" s="7">
        <v>0</v>
      </c>
      <c r="E377" s="7">
        <v>0</v>
      </c>
      <c r="F377" s="376">
        <v>0</v>
      </c>
    </row>
    <row r="378" spans="1:6" ht="15">
      <c r="A378" s="359" t="s">
        <v>1265</v>
      </c>
      <c r="B378" t="s">
        <v>1266</v>
      </c>
      <c r="C378" s="7">
        <v>0</v>
      </c>
      <c r="D378" s="7">
        <v>0</v>
      </c>
      <c r="E378" s="7">
        <v>0</v>
      </c>
      <c r="F378" s="376">
        <v>0</v>
      </c>
    </row>
    <row r="379" spans="1:6" ht="15">
      <c r="A379" s="359" t="s">
        <v>1267</v>
      </c>
      <c r="B379" t="s">
        <v>1268</v>
      </c>
      <c r="C379" s="7">
        <v>0</v>
      </c>
      <c r="D379" s="7">
        <v>0</v>
      </c>
      <c r="E379" s="7">
        <v>0</v>
      </c>
      <c r="F379" s="376">
        <v>0</v>
      </c>
    </row>
    <row r="380" spans="1:6" ht="15">
      <c r="A380" s="372" t="s">
        <v>1269</v>
      </c>
      <c r="B380" s="373" t="s">
        <v>196</v>
      </c>
      <c r="C380" s="374">
        <f>SUM(C381:C382)</f>
        <v>0</v>
      </c>
      <c r="D380" s="374">
        <f>SUM(D381:D382)</f>
        <v>0</v>
      </c>
      <c r="E380" s="374">
        <f>SUM(E381:E382)</f>
        <v>0</v>
      </c>
      <c r="F380" s="375">
        <f>SUM(F381:F382)</f>
        <v>0</v>
      </c>
    </row>
    <row r="381" spans="1:6" ht="15">
      <c r="A381" s="359" t="s">
        <v>1270</v>
      </c>
      <c r="B381" t="s">
        <v>1271</v>
      </c>
      <c r="C381" s="7">
        <v>0</v>
      </c>
      <c r="D381" s="7">
        <v>0</v>
      </c>
      <c r="E381" s="7">
        <v>0</v>
      </c>
      <c r="F381" s="376">
        <v>0</v>
      </c>
    </row>
    <row r="382" spans="1:6" ht="15">
      <c r="A382" s="359" t="s">
        <v>1272</v>
      </c>
      <c r="B382" t="s">
        <v>1273</v>
      </c>
      <c r="C382" s="7">
        <v>0</v>
      </c>
      <c r="D382" s="7">
        <v>0</v>
      </c>
      <c r="E382" s="7">
        <v>0</v>
      </c>
      <c r="F382" s="376">
        <v>0</v>
      </c>
    </row>
    <row r="383" spans="1:6" ht="15">
      <c r="A383" s="372" t="s">
        <v>1274</v>
      </c>
      <c r="B383" s="373" t="s">
        <v>197</v>
      </c>
      <c r="C383" s="374">
        <f>SUM(C384:C387)</f>
        <v>0</v>
      </c>
      <c r="D383" s="374">
        <f>SUM(D384:D387)</f>
        <v>0</v>
      </c>
      <c r="E383" s="374">
        <f>SUM(E384:E387)</f>
        <v>0</v>
      </c>
      <c r="F383" s="375">
        <f>SUM(F384:F387)</f>
        <v>0</v>
      </c>
    </row>
    <row r="384" spans="1:6" ht="15">
      <c r="A384" s="359" t="s">
        <v>1275</v>
      </c>
      <c r="B384" t="s">
        <v>1276</v>
      </c>
      <c r="C384" s="7">
        <v>0</v>
      </c>
      <c r="D384" s="7">
        <v>0</v>
      </c>
      <c r="E384" s="7">
        <v>0</v>
      </c>
      <c r="F384" s="376">
        <v>0</v>
      </c>
    </row>
    <row r="385" spans="1:6" ht="15">
      <c r="A385" s="359" t="s">
        <v>1277</v>
      </c>
      <c r="B385" t="s">
        <v>1278</v>
      </c>
      <c r="C385" s="7">
        <v>0</v>
      </c>
      <c r="D385" s="7">
        <v>0</v>
      </c>
      <c r="E385" s="7">
        <v>0</v>
      </c>
      <c r="F385" s="376">
        <v>0</v>
      </c>
    </row>
    <row r="386" spans="1:6" ht="15">
      <c r="A386" s="359" t="s">
        <v>1279</v>
      </c>
      <c r="B386" t="s">
        <v>1280</v>
      </c>
      <c r="C386" s="7">
        <v>0</v>
      </c>
      <c r="D386" s="7">
        <v>0</v>
      </c>
      <c r="E386" s="7">
        <v>0</v>
      </c>
      <c r="F386" s="376">
        <v>0</v>
      </c>
    </row>
    <row r="387" spans="1:6" ht="15">
      <c r="A387" s="359" t="s">
        <v>1281</v>
      </c>
      <c r="B387" t="s">
        <v>1282</v>
      </c>
      <c r="C387" s="7">
        <v>0</v>
      </c>
      <c r="D387" s="7">
        <v>0</v>
      </c>
      <c r="E387" s="7">
        <v>0</v>
      </c>
      <c r="F387" s="376">
        <v>0</v>
      </c>
    </row>
    <row r="388" spans="1:6" ht="15.75">
      <c r="A388" s="368" t="s">
        <v>1283</v>
      </c>
      <c r="B388" s="369" t="s">
        <v>1284</v>
      </c>
      <c r="C388" s="370">
        <f>C389+C391+C393+C400</f>
        <v>0</v>
      </c>
      <c r="D388" s="370">
        <f>D389+D391+D393+D400</f>
        <v>0</v>
      </c>
      <c r="E388" s="370">
        <f>E389+E391+E393+E400</f>
        <v>0</v>
      </c>
      <c r="F388" s="371">
        <f>F389+F391+F393+F400</f>
        <v>0</v>
      </c>
    </row>
    <row r="389" spans="1:6" ht="15">
      <c r="A389" s="372" t="s">
        <v>1285</v>
      </c>
      <c r="B389" s="373" t="s">
        <v>198</v>
      </c>
      <c r="C389" s="374">
        <f>C390</f>
        <v>0</v>
      </c>
      <c r="D389" s="374">
        <f>D390</f>
        <v>0</v>
      </c>
      <c r="E389" s="374">
        <f>E390</f>
        <v>0</v>
      </c>
      <c r="F389" s="375">
        <f>F390</f>
        <v>0</v>
      </c>
    </row>
    <row r="390" spans="1:6" ht="15">
      <c r="A390" s="359" t="s">
        <v>1286</v>
      </c>
      <c r="B390" t="s">
        <v>198</v>
      </c>
      <c r="C390" s="7">
        <v>0</v>
      </c>
      <c r="D390" s="7">
        <v>0</v>
      </c>
      <c r="E390" s="7">
        <v>0</v>
      </c>
      <c r="F390" s="376">
        <v>0</v>
      </c>
    </row>
    <row r="391" spans="1:6" ht="15">
      <c r="A391" s="372" t="s">
        <v>1287</v>
      </c>
      <c r="B391" s="373" t="s">
        <v>199</v>
      </c>
      <c r="C391" s="374">
        <f>C392</f>
        <v>0</v>
      </c>
      <c r="D391" s="374">
        <f>D392</f>
        <v>0</v>
      </c>
      <c r="E391" s="374">
        <f>E392</f>
        <v>0</v>
      </c>
      <c r="F391" s="375">
        <f>F392</f>
        <v>0</v>
      </c>
    </row>
    <row r="392" spans="1:6" ht="15">
      <c r="A392" s="359" t="s">
        <v>1288</v>
      </c>
      <c r="B392" t="s">
        <v>199</v>
      </c>
      <c r="C392" s="7">
        <v>0</v>
      </c>
      <c r="D392" s="7">
        <v>0</v>
      </c>
      <c r="E392" s="7">
        <v>0</v>
      </c>
      <c r="F392" s="376">
        <v>0</v>
      </c>
    </row>
    <row r="393" spans="1:6" ht="15">
      <c r="A393" s="372" t="s">
        <v>1289</v>
      </c>
      <c r="B393" s="373" t="s">
        <v>200</v>
      </c>
      <c r="C393" s="374">
        <f>SUM(C394:C399)</f>
        <v>0</v>
      </c>
      <c r="D393" s="374">
        <f>SUM(D394:D399)</f>
        <v>0</v>
      </c>
      <c r="E393" s="374">
        <f>SUM(E394:E399)</f>
        <v>0</v>
      </c>
      <c r="F393" s="375">
        <f>SUM(F394:F399)</f>
        <v>0</v>
      </c>
    </row>
    <row r="394" spans="1:6" ht="15">
      <c r="A394" s="359" t="s">
        <v>1290</v>
      </c>
      <c r="B394" t="s">
        <v>1291</v>
      </c>
      <c r="C394" s="7">
        <v>0</v>
      </c>
      <c r="D394" s="7">
        <v>0</v>
      </c>
      <c r="E394" s="7">
        <v>0</v>
      </c>
      <c r="F394" s="376">
        <v>0</v>
      </c>
    </row>
    <row r="395" spans="1:6" ht="15">
      <c r="A395" s="359" t="s">
        <v>1292</v>
      </c>
      <c r="B395" t="s">
        <v>1293</v>
      </c>
      <c r="C395" s="7">
        <v>0</v>
      </c>
      <c r="D395" s="7">
        <v>0</v>
      </c>
      <c r="E395" s="7">
        <v>0</v>
      </c>
      <c r="F395" s="376">
        <v>0</v>
      </c>
    </row>
    <row r="396" spans="1:6" ht="15">
      <c r="A396" s="359" t="s">
        <v>1294</v>
      </c>
      <c r="B396" t="s">
        <v>1295</v>
      </c>
      <c r="C396" s="7">
        <v>0</v>
      </c>
      <c r="D396" s="7">
        <v>0</v>
      </c>
      <c r="E396" s="7">
        <v>0</v>
      </c>
      <c r="F396" s="376">
        <v>0</v>
      </c>
    </row>
    <row r="397" spans="1:6" ht="15">
      <c r="A397" s="359" t="s">
        <v>1296</v>
      </c>
      <c r="B397" t="s">
        <v>1297</v>
      </c>
      <c r="C397" s="7">
        <v>0</v>
      </c>
      <c r="D397" s="7">
        <v>0</v>
      </c>
      <c r="E397" s="7">
        <v>0</v>
      </c>
      <c r="F397" s="376">
        <v>0</v>
      </c>
    </row>
    <row r="398" spans="1:6" ht="15">
      <c r="A398" s="359" t="s">
        <v>1298</v>
      </c>
      <c r="B398" t="s">
        <v>1299</v>
      </c>
      <c r="C398" s="7">
        <v>0</v>
      </c>
      <c r="D398" s="7">
        <v>0</v>
      </c>
      <c r="E398" s="7">
        <v>0</v>
      </c>
      <c r="F398" s="376">
        <v>0</v>
      </c>
    </row>
    <row r="399" spans="1:6" ht="15">
      <c r="A399" s="359" t="s">
        <v>1300</v>
      </c>
      <c r="B399" t="s">
        <v>1301</v>
      </c>
      <c r="C399" s="7">
        <v>0</v>
      </c>
      <c r="D399" s="7">
        <v>0</v>
      </c>
      <c r="E399" s="7">
        <v>0</v>
      </c>
      <c r="F399" s="376">
        <v>0</v>
      </c>
    </row>
    <row r="400" spans="1:6" ht="15">
      <c r="A400" s="372" t="s">
        <v>1302</v>
      </c>
      <c r="B400" s="373" t="s">
        <v>201</v>
      </c>
      <c r="C400" s="374">
        <f>C401</f>
        <v>0</v>
      </c>
      <c r="D400" s="374">
        <f>D401</f>
        <v>0</v>
      </c>
      <c r="E400" s="374">
        <f>E401</f>
        <v>0</v>
      </c>
      <c r="F400" s="375">
        <f>F401</f>
        <v>0</v>
      </c>
    </row>
    <row r="401" spans="1:6" ht="15">
      <c r="A401" s="359" t="s">
        <v>1303</v>
      </c>
      <c r="B401" t="s">
        <v>201</v>
      </c>
      <c r="C401" s="7">
        <v>0</v>
      </c>
      <c r="D401" s="7">
        <v>0</v>
      </c>
      <c r="E401" s="7">
        <v>0</v>
      </c>
      <c r="F401" s="376">
        <v>0</v>
      </c>
    </row>
    <row r="402" spans="1:6" ht="17.25">
      <c r="A402" s="364" t="s">
        <v>1304</v>
      </c>
      <c r="B402" s="365" t="s">
        <v>21</v>
      </c>
      <c r="C402" s="366">
        <f>C403+C422+C457+C508</f>
        <v>0</v>
      </c>
      <c r="D402" s="366">
        <f>D403+D422+D457+D508</f>
        <v>0</v>
      </c>
      <c r="E402" s="366">
        <f>E403+E422+E457+E508</f>
        <v>0</v>
      </c>
      <c r="F402" s="367">
        <f>F403+F422+F457+F508</f>
        <v>0</v>
      </c>
    </row>
    <row r="403" spans="1:6" ht="15.75">
      <c r="A403" s="368" t="s">
        <v>1305</v>
      </c>
      <c r="B403" s="369" t="s">
        <v>1306</v>
      </c>
      <c r="C403" s="370">
        <f>C404+C409+C412+C417</f>
        <v>0</v>
      </c>
      <c r="D403" s="370">
        <f>D404+D409+D412+D417</f>
        <v>0</v>
      </c>
      <c r="E403" s="370">
        <f>E404+E409+E412+E417</f>
        <v>0</v>
      </c>
      <c r="F403" s="371">
        <f>F404+F409+F412+F417</f>
        <v>0</v>
      </c>
    </row>
    <row r="404" spans="1:6" ht="15">
      <c r="A404" s="372" t="s">
        <v>1307</v>
      </c>
      <c r="B404" s="373" t="s">
        <v>203</v>
      </c>
      <c r="C404" s="374">
        <f>SUM(C405:C408)</f>
        <v>0</v>
      </c>
      <c r="D404" s="374">
        <f>SUM(D405:D408)</f>
        <v>0</v>
      </c>
      <c r="E404" s="374">
        <f>SUM(E405:E408)</f>
        <v>0</v>
      </c>
      <c r="F404" s="375">
        <f>SUM(F405:F408)</f>
        <v>0</v>
      </c>
    </row>
    <row r="405" spans="1:6" ht="15">
      <c r="A405" s="359" t="s">
        <v>1308</v>
      </c>
      <c r="B405" t="s">
        <v>1309</v>
      </c>
      <c r="C405" s="7">
        <v>0</v>
      </c>
      <c r="D405" s="7">
        <v>0</v>
      </c>
      <c r="E405" s="7">
        <v>0</v>
      </c>
      <c r="F405" s="376">
        <v>0</v>
      </c>
    </row>
    <row r="406" spans="1:6" ht="15">
      <c r="A406" s="359" t="s">
        <v>1310</v>
      </c>
      <c r="B406" t="s">
        <v>1311</v>
      </c>
      <c r="C406" s="7">
        <v>0</v>
      </c>
      <c r="D406" s="7">
        <v>0</v>
      </c>
      <c r="E406" s="7">
        <v>0</v>
      </c>
      <c r="F406" s="376">
        <v>0</v>
      </c>
    </row>
    <row r="407" spans="1:6" ht="15">
      <c r="A407" s="359" t="s">
        <v>1312</v>
      </c>
      <c r="B407" t="s">
        <v>1313</v>
      </c>
      <c r="C407" s="7">
        <v>0</v>
      </c>
      <c r="D407" s="7">
        <v>0</v>
      </c>
      <c r="E407" s="7">
        <v>0</v>
      </c>
      <c r="F407" s="376">
        <v>0</v>
      </c>
    </row>
    <row r="408" spans="1:6" ht="15">
      <c r="A408" s="359" t="s">
        <v>1314</v>
      </c>
      <c r="B408" t="s">
        <v>1315</v>
      </c>
      <c r="C408" s="7">
        <v>0</v>
      </c>
      <c r="D408" s="7">
        <v>0</v>
      </c>
      <c r="E408" s="7">
        <v>0</v>
      </c>
      <c r="F408" s="376">
        <v>0</v>
      </c>
    </row>
    <row r="409" spans="1:6" ht="15">
      <c r="A409" s="372" t="s">
        <v>1316</v>
      </c>
      <c r="B409" s="373" t="s">
        <v>204</v>
      </c>
      <c r="C409" s="374">
        <f>C410+C411</f>
        <v>0</v>
      </c>
      <c r="D409" s="374">
        <f>D410+D411</f>
        <v>0</v>
      </c>
      <c r="E409" s="374">
        <f>E410+E411</f>
        <v>0</v>
      </c>
      <c r="F409" s="375">
        <f>F410+F411</f>
        <v>0</v>
      </c>
    </row>
    <row r="410" spans="1:6" ht="15">
      <c r="A410" s="359" t="s">
        <v>1317</v>
      </c>
      <c r="B410" t="s">
        <v>1318</v>
      </c>
      <c r="C410" s="7">
        <v>0</v>
      </c>
      <c r="D410" s="7">
        <v>0</v>
      </c>
      <c r="E410" s="7">
        <v>0</v>
      </c>
      <c r="F410" s="376">
        <v>0</v>
      </c>
    </row>
    <row r="411" spans="1:6" ht="15">
      <c r="A411" s="359" t="s">
        <v>1319</v>
      </c>
      <c r="B411" t="s">
        <v>1320</v>
      </c>
      <c r="C411" s="7">
        <v>0</v>
      </c>
      <c r="D411" s="7">
        <v>0</v>
      </c>
      <c r="E411" s="7">
        <v>0</v>
      </c>
      <c r="F411" s="376">
        <v>0</v>
      </c>
    </row>
    <row r="412" spans="1:6" ht="15">
      <c r="A412" s="372" t="s">
        <v>1321</v>
      </c>
      <c r="B412" s="373" t="s">
        <v>205</v>
      </c>
      <c r="C412" s="374">
        <f>SUM(C413:C416)</f>
        <v>0</v>
      </c>
      <c r="D412" s="374">
        <f>SUM(D413:D416)</f>
        <v>0</v>
      </c>
      <c r="E412" s="374">
        <f>SUM(E413:E416)</f>
        <v>0</v>
      </c>
      <c r="F412" s="375">
        <f>SUM(F413:F416)</f>
        <v>0</v>
      </c>
    </row>
    <row r="413" spans="1:6" ht="15">
      <c r="A413" s="359" t="s">
        <v>1322</v>
      </c>
      <c r="B413" t="s">
        <v>1323</v>
      </c>
      <c r="C413" s="7">
        <v>0</v>
      </c>
      <c r="D413" s="7">
        <v>0</v>
      </c>
      <c r="E413" s="7">
        <v>0</v>
      </c>
      <c r="F413" s="376">
        <v>0</v>
      </c>
    </row>
    <row r="414" spans="1:6" ht="15">
      <c r="A414" s="359" t="s">
        <v>1324</v>
      </c>
      <c r="B414" t="s">
        <v>1325</v>
      </c>
      <c r="C414" s="7">
        <v>0</v>
      </c>
      <c r="D414" s="7">
        <v>0</v>
      </c>
      <c r="E414" s="7">
        <v>0</v>
      </c>
      <c r="F414" s="376">
        <v>0</v>
      </c>
    </row>
    <row r="415" spans="1:6" ht="15">
      <c r="A415" s="359" t="s">
        <v>1326</v>
      </c>
      <c r="B415" t="s">
        <v>1327</v>
      </c>
      <c r="C415" s="7">
        <v>0</v>
      </c>
      <c r="D415" s="7">
        <v>0</v>
      </c>
      <c r="E415" s="7">
        <v>0</v>
      </c>
      <c r="F415" s="376">
        <v>0</v>
      </c>
    </row>
    <row r="416" spans="1:6" ht="15">
      <c r="A416" s="359" t="s">
        <v>1328</v>
      </c>
      <c r="B416" t="s">
        <v>1329</v>
      </c>
      <c r="C416" s="7">
        <v>0</v>
      </c>
      <c r="D416" s="7">
        <v>0</v>
      </c>
      <c r="E416" s="7">
        <v>0</v>
      </c>
      <c r="F416" s="376">
        <v>0</v>
      </c>
    </row>
    <row r="417" spans="1:6" ht="15">
      <c r="A417" s="372" t="s">
        <v>1330</v>
      </c>
      <c r="B417" s="373" t="s">
        <v>206</v>
      </c>
      <c r="C417" s="374">
        <f>SUM(C418:C421)</f>
        <v>0</v>
      </c>
      <c r="D417" s="374">
        <f>SUM(D418:D421)</f>
        <v>0</v>
      </c>
      <c r="E417" s="374">
        <f>SUM(E418:E421)</f>
        <v>0</v>
      </c>
      <c r="F417" s="375">
        <f>SUM(F418:F421)</f>
        <v>0</v>
      </c>
    </row>
    <row r="418" spans="1:6" ht="15">
      <c r="A418" s="359" t="s">
        <v>1331</v>
      </c>
      <c r="B418" t="s">
        <v>1332</v>
      </c>
      <c r="C418" s="7">
        <v>0</v>
      </c>
      <c r="D418" s="7">
        <v>0</v>
      </c>
      <c r="E418" s="7">
        <v>0</v>
      </c>
      <c r="F418" s="376">
        <v>0</v>
      </c>
    </row>
    <row r="419" spans="1:6" ht="15">
      <c r="A419" s="359" t="s">
        <v>1333</v>
      </c>
      <c r="B419" t="s">
        <v>1334</v>
      </c>
      <c r="C419" s="7">
        <v>0</v>
      </c>
      <c r="D419" s="7">
        <v>0</v>
      </c>
      <c r="E419" s="7">
        <v>0</v>
      </c>
      <c r="F419" s="376">
        <v>0</v>
      </c>
    </row>
    <row r="420" spans="1:6" ht="15">
      <c r="A420" s="359" t="s">
        <v>1335</v>
      </c>
      <c r="B420" t="s">
        <v>1336</v>
      </c>
      <c r="C420" s="7">
        <v>0</v>
      </c>
      <c r="D420" s="7">
        <v>0</v>
      </c>
      <c r="E420" s="7">
        <v>0</v>
      </c>
      <c r="F420" s="376">
        <v>0</v>
      </c>
    </row>
    <row r="421" spans="1:6" ht="15">
      <c r="A421" s="359" t="s">
        <v>1337</v>
      </c>
      <c r="B421" t="s">
        <v>1338</v>
      </c>
      <c r="C421" s="7">
        <v>0</v>
      </c>
      <c r="D421" s="7">
        <v>0</v>
      </c>
      <c r="E421" s="7">
        <v>0</v>
      </c>
      <c r="F421" s="376">
        <v>0</v>
      </c>
    </row>
    <row r="422" spans="1:6" ht="15.75">
      <c r="A422" s="368" t="s">
        <v>1339</v>
      </c>
      <c r="B422" s="369" t="s">
        <v>1340</v>
      </c>
      <c r="C422" s="370">
        <f>C423+C428+C430+C435+C437+C440+C445+C447+C452+C454</f>
        <v>0</v>
      </c>
      <c r="D422" s="370">
        <f>D423+D428+D430+D435+D437+D440+D445+D447+D452+D454</f>
        <v>0</v>
      </c>
      <c r="E422" s="370">
        <f>E423+E428+E430+E435+E437+E440+E445+E447+E452+E454</f>
        <v>0</v>
      </c>
      <c r="F422" s="371">
        <f>F423+F428+F430+F435+F437+F440+F445+F447+F452+F454</f>
        <v>0</v>
      </c>
    </row>
    <row r="423" spans="1:6" ht="15">
      <c r="A423" s="372" t="s">
        <v>1341</v>
      </c>
      <c r="B423" s="373" t="s">
        <v>207</v>
      </c>
      <c r="C423" s="374">
        <f>SUM(C424:C427)</f>
        <v>0</v>
      </c>
      <c r="D423" s="374">
        <f>SUM(D424:D427)</f>
        <v>0</v>
      </c>
      <c r="E423" s="374">
        <f>SUM(E424:E427)</f>
        <v>0</v>
      </c>
      <c r="F423" s="375">
        <f>SUM(F424:F427)</f>
        <v>0</v>
      </c>
    </row>
    <row r="424" spans="1:6" ht="15">
      <c r="A424" s="359" t="s">
        <v>1342</v>
      </c>
      <c r="B424" t="s">
        <v>1343</v>
      </c>
      <c r="C424" s="7">
        <v>0</v>
      </c>
      <c r="D424" s="7">
        <v>0</v>
      </c>
      <c r="E424" s="7">
        <v>0</v>
      </c>
      <c r="F424" s="376">
        <v>0</v>
      </c>
    </row>
    <row r="425" spans="1:6" ht="15">
      <c r="A425" s="359" t="s">
        <v>1344</v>
      </c>
      <c r="B425" t="s">
        <v>1345</v>
      </c>
      <c r="C425" s="7">
        <v>0</v>
      </c>
      <c r="D425" s="7">
        <v>0</v>
      </c>
      <c r="E425" s="7">
        <v>0</v>
      </c>
      <c r="F425" s="376">
        <v>0</v>
      </c>
    </row>
    <row r="426" spans="1:6" ht="15">
      <c r="A426" s="359" t="s">
        <v>1346</v>
      </c>
      <c r="B426" t="s">
        <v>1347</v>
      </c>
      <c r="C426" s="7">
        <v>0</v>
      </c>
      <c r="D426" s="7">
        <v>0</v>
      </c>
      <c r="E426" s="7">
        <v>0</v>
      </c>
      <c r="F426" s="376">
        <v>0</v>
      </c>
    </row>
    <row r="427" spans="1:6" ht="15">
      <c r="A427" s="359" t="s">
        <v>1348</v>
      </c>
      <c r="B427" t="s">
        <v>1349</v>
      </c>
      <c r="C427" s="7">
        <v>0</v>
      </c>
      <c r="D427" s="7">
        <v>0</v>
      </c>
      <c r="E427" s="7">
        <v>0</v>
      </c>
      <c r="F427" s="376">
        <v>0</v>
      </c>
    </row>
    <row r="428" spans="1:6" ht="15">
      <c r="A428" s="372" t="s">
        <v>1350</v>
      </c>
      <c r="B428" s="373" t="s">
        <v>1351</v>
      </c>
      <c r="C428" s="374">
        <f>C429</f>
        <v>0</v>
      </c>
      <c r="D428" s="374">
        <f>D429</f>
        <v>0</v>
      </c>
      <c r="E428" s="374">
        <f>E429</f>
        <v>0</v>
      </c>
      <c r="F428" s="375">
        <f>F429</f>
        <v>0</v>
      </c>
    </row>
    <row r="429" spans="1:6" ht="15">
      <c r="A429" s="359" t="s">
        <v>1352</v>
      </c>
      <c r="B429" t="s">
        <v>1351</v>
      </c>
      <c r="C429" s="7">
        <v>0</v>
      </c>
      <c r="D429" s="7">
        <v>0</v>
      </c>
      <c r="E429" s="7">
        <v>0</v>
      </c>
      <c r="F429" s="376">
        <v>0</v>
      </c>
    </row>
    <row r="430" spans="1:6" ht="15">
      <c r="A430" s="372" t="s">
        <v>1353</v>
      </c>
      <c r="B430" s="373" t="s">
        <v>208</v>
      </c>
      <c r="C430" s="374">
        <f>SUM(C431:C434)</f>
        <v>0</v>
      </c>
      <c r="D430" s="374">
        <f>SUM(D431:D434)</f>
        <v>0</v>
      </c>
      <c r="E430" s="374">
        <f>SUM(E431:E434)</f>
        <v>0</v>
      </c>
      <c r="F430" s="375">
        <f>SUM(F431:F434)</f>
        <v>0</v>
      </c>
    </row>
    <row r="431" spans="1:6" ht="15">
      <c r="A431" s="359" t="s">
        <v>1354</v>
      </c>
      <c r="B431" t="s">
        <v>1355</v>
      </c>
      <c r="C431" s="7">
        <v>0</v>
      </c>
      <c r="D431" s="7">
        <v>0</v>
      </c>
      <c r="E431" s="7">
        <v>0</v>
      </c>
      <c r="F431" s="376">
        <v>0</v>
      </c>
    </row>
    <row r="432" spans="1:6" ht="15">
      <c r="A432" s="359" t="s">
        <v>1356</v>
      </c>
      <c r="B432" t="s">
        <v>1357</v>
      </c>
      <c r="C432" s="7">
        <v>0</v>
      </c>
      <c r="D432" s="7">
        <v>0</v>
      </c>
      <c r="E432" s="7">
        <v>0</v>
      </c>
      <c r="F432" s="376">
        <v>0</v>
      </c>
    </row>
    <row r="433" spans="1:6" ht="15">
      <c r="A433" s="359" t="s">
        <v>1358</v>
      </c>
      <c r="B433" t="s">
        <v>1359</v>
      </c>
      <c r="C433" s="7">
        <v>0</v>
      </c>
      <c r="D433" s="7">
        <v>0</v>
      </c>
      <c r="E433" s="7">
        <v>0</v>
      </c>
      <c r="F433" s="376">
        <v>0</v>
      </c>
    </row>
    <row r="434" spans="1:6" ht="15">
      <c r="A434" s="359" t="s">
        <v>1360</v>
      </c>
      <c r="B434" t="s">
        <v>1361</v>
      </c>
      <c r="C434" s="7">
        <v>0</v>
      </c>
      <c r="D434" s="7">
        <v>0</v>
      </c>
      <c r="E434" s="7">
        <v>0</v>
      </c>
      <c r="F434" s="376">
        <v>0</v>
      </c>
    </row>
    <row r="435" spans="1:6" ht="15">
      <c r="A435" s="372" t="s">
        <v>1362</v>
      </c>
      <c r="B435" s="373" t="s">
        <v>1363</v>
      </c>
      <c r="C435" s="374">
        <f>C436</f>
        <v>0</v>
      </c>
      <c r="D435" s="374">
        <f>D436</f>
        <v>0</v>
      </c>
      <c r="E435" s="374">
        <f>E436</f>
        <v>0</v>
      </c>
      <c r="F435" s="375">
        <f>F436</f>
        <v>0</v>
      </c>
    </row>
    <row r="436" spans="1:6" ht="15">
      <c r="A436" s="359" t="s">
        <v>1364</v>
      </c>
      <c r="B436" t="s">
        <v>1363</v>
      </c>
      <c r="C436" s="7">
        <v>0</v>
      </c>
      <c r="D436" s="7">
        <v>0</v>
      </c>
      <c r="E436" s="7">
        <v>0</v>
      </c>
      <c r="F436" s="376">
        <v>0</v>
      </c>
    </row>
    <row r="437" spans="1:6" ht="15">
      <c r="A437" s="372" t="s">
        <v>1365</v>
      </c>
      <c r="B437" s="373" t="s">
        <v>209</v>
      </c>
      <c r="C437" s="374">
        <f>C438+C439</f>
        <v>0</v>
      </c>
      <c r="D437" s="374">
        <f>D438+D439</f>
        <v>0</v>
      </c>
      <c r="E437" s="374">
        <f>E438+E439</f>
        <v>0</v>
      </c>
      <c r="F437" s="375">
        <f>F438+F439</f>
        <v>0</v>
      </c>
    </row>
    <row r="438" spans="1:6" ht="15">
      <c r="A438" s="359" t="s">
        <v>1366</v>
      </c>
      <c r="B438" t="s">
        <v>1367</v>
      </c>
      <c r="C438" s="7">
        <v>0</v>
      </c>
      <c r="D438" s="7">
        <v>0</v>
      </c>
      <c r="E438" s="7">
        <v>0</v>
      </c>
      <c r="F438" s="376">
        <v>0</v>
      </c>
    </row>
    <row r="439" spans="1:6" ht="15">
      <c r="A439" s="359" t="s">
        <v>1368</v>
      </c>
      <c r="B439" t="s">
        <v>1369</v>
      </c>
      <c r="C439" s="7">
        <v>0</v>
      </c>
      <c r="D439" s="7">
        <v>0</v>
      </c>
      <c r="E439" s="7">
        <v>0</v>
      </c>
      <c r="F439" s="376">
        <v>0</v>
      </c>
    </row>
    <row r="440" spans="1:6" ht="15">
      <c r="A440" s="372" t="s">
        <v>1370</v>
      </c>
      <c r="B440" s="373" t="s">
        <v>210</v>
      </c>
      <c r="C440" s="374">
        <f>SUM(C441:C444)</f>
        <v>0</v>
      </c>
      <c r="D440" s="374">
        <f>SUM(D441:D444)</f>
        <v>0</v>
      </c>
      <c r="E440" s="374">
        <f>SUM(E441:E444)</f>
        <v>0</v>
      </c>
      <c r="F440" s="375">
        <f>SUM(F441:F444)</f>
        <v>0</v>
      </c>
    </row>
    <row r="441" spans="1:6" ht="15">
      <c r="A441" s="359" t="s">
        <v>1371</v>
      </c>
      <c r="B441" t="s">
        <v>1372</v>
      </c>
      <c r="C441" s="7">
        <v>0</v>
      </c>
      <c r="D441" s="7">
        <v>0</v>
      </c>
      <c r="E441" s="7">
        <v>0</v>
      </c>
      <c r="F441" s="376">
        <v>0</v>
      </c>
    </row>
    <row r="442" spans="1:6" ht="15">
      <c r="A442" s="359" t="s">
        <v>1373</v>
      </c>
      <c r="B442" t="s">
        <v>1374</v>
      </c>
      <c r="C442" s="7">
        <v>0</v>
      </c>
      <c r="D442" s="7">
        <v>0</v>
      </c>
      <c r="E442" s="7">
        <v>0</v>
      </c>
      <c r="F442" s="376">
        <v>0</v>
      </c>
    </row>
    <row r="443" spans="1:6" ht="15">
      <c r="A443" s="359" t="s">
        <v>1375</v>
      </c>
      <c r="B443" t="s">
        <v>1376</v>
      </c>
      <c r="C443" s="7">
        <v>0</v>
      </c>
      <c r="D443" s="7">
        <v>0</v>
      </c>
      <c r="E443" s="7">
        <v>0</v>
      </c>
      <c r="F443" s="376">
        <v>0</v>
      </c>
    </row>
    <row r="444" spans="1:6" ht="15">
      <c r="A444" s="359" t="s">
        <v>1377</v>
      </c>
      <c r="B444" t="s">
        <v>1378</v>
      </c>
      <c r="C444" s="7">
        <v>0</v>
      </c>
      <c r="D444" s="7">
        <v>0</v>
      </c>
      <c r="E444" s="7">
        <v>0</v>
      </c>
      <c r="F444" s="376">
        <v>0</v>
      </c>
    </row>
    <row r="445" spans="1:6" ht="15">
      <c r="A445" s="372" t="s">
        <v>1379</v>
      </c>
      <c r="B445" s="373" t="s">
        <v>211</v>
      </c>
      <c r="C445" s="374">
        <f>C446</f>
        <v>0</v>
      </c>
      <c r="D445" s="374">
        <f>D446</f>
        <v>0</v>
      </c>
      <c r="E445" s="374">
        <f>E446</f>
        <v>0</v>
      </c>
      <c r="F445" s="375">
        <f>F446</f>
        <v>0</v>
      </c>
    </row>
    <row r="446" spans="1:6" ht="15">
      <c r="A446" s="359" t="s">
        <v>1380</v>
      </c>
      <c r="B446" t="s">
        <v>211</v>
      </c>
      <c r="C446" s="7">
        <v>0</v>
      </c>
      <c r="D446" s="7">
        <v>0</v>
      </c>
      <c r="E446" s="7">
        <v>0</v>
      </c>
      <c r="F446" s="376">
        <v>0</v>
      </c>
    </row>
    <row r="447" spans="1:6" ht="15">
      <c r="A447" s="372" t="s">
        <v>1381</v>
      </c>
      <c r="B447" s="373" t="s">
        <v>212</v>
      </c>
      <c r="C447" s="374">
        <f>SUM(C448:C451)</f>
        <v>0</v>
      </c>
      <c r="D447" s="374">
        <f>SUM(D448:D451)</f>
        <v>0</v>
      </c>
      <c r="E447" s="374">
        <f>SUM(E448:E451)</f>
        <v>0</v>
      </c>
      <c r="F447" s="375">
        <f>SUM(F448:F451)</f>
        <v>0</v>
      </c>
    </row>
    <row r="448" spans="1:6" ht="15">
      <c r="A448" s="359" t="s">
        <v>1382</v>
      </c>
      <c r="B448" t="s">
        <v>1383</v>
      </c>
      <c r="C448" s="7">
        <v>0</v>
      </c>
      <c r="D448" s="7">
        <v>0</v>
      </c>
      <c r="E448" s="7">
        <v>0</v>
      </c>
      <c r="F448" s="376">
        <v>0</v>
      </c>
    </row>
    <row r="449" spans="1:6" ht="15">
      <c r="A449" s="359" t="s">
        <v>1384</v>
      </c>
      <c r="B449" t="s">
        <v>1385</v>
      </c>
      <c r="C449" s="7">
        <v>0</v>
      </c>
      <c r="D449" s="7">
        <v>0</v>
      </c>
      <c r="E449" s="7">
        <v>0</v>
      </c>
      <c r="F449" s="376">
        <v>0</v>
      </c>
    </row>
    <row r="450" spans="1:6" ht="15">
      <c r="A450" s="359" t="s">
        <v>1386</v>
      </c>
      <c r="B450" t="s">
        <v>1387</v>
      </c>
      <c r="C450" s="7">
        <v>0</v>
      </c>
      <c r="D450" s="7">
        <v>0</v>
      </c>
      <c r="E450" s="7">
        <v>0</v>
      </c>
      <c r="F450" s="376">
        <v>0</v>
      </c>
    </row>
    <row r="451" spans="1:6" ht="15">
      <c r="A451" s="359" t="s">
        <v>1388</v>
      </c>
      <c r="B451" t="s">
        <v>1389</v>
      </c>
      <c r="C451" s="7">
        <v>0</v>
      </c>
      <c r="D451" s="7">
        <v>0</v>
      </c>
      <c r="E451" s="7">
        <v>0</v>
      </c>
      <c r="F451" s="376">
        <v>0</v>
      </c>
    </row>
    <row r="452" spans="1:6" ht="15">
      <c r="A452" s="372" t="s">
        <v>1390</v>
      </c>
      <c r="B452" s="373" t="s">
        <v>1391</v>
      </c>
      <c r="C452" s="374">
        <f>C453</f>
        <v>0</v>
      </c>
      <c r="D452" s="374">
        <f>D453</f>
        <v>0</v>
      </c>
      <c r="E452" s="374">
        <f>E453</f>
        <v>0</v>
      </c>
      <c r="F452" s="375">
        <f>F453</f>
        <v>0</v>
      </c>
    </row>
    <row r="453" spans="1:6" ht="15">
      <c r="A453" s="359" t="s">
        <v>1392</v>
      </c>
      <c r="B453" t="s">
        <v>1391</v>
      </c>
      <c r="C453" s="7">
        <v>0</v>
      </c>
      <c r="D453" s="7">
        <v>0</v>
      </c>
      <c r="E453" s="7">
        <v>0</v>
      </c>
      <c r="F453" s="376">
        <v>0</v>
      </c>
    </row>
    <row r="454" spans="1:6" ht="15">
      <c r="A454" s="372" t="s">
        <v>1393</v>
      </c>
      <c r="B454" s="373" t="s">
        <v>213</v>
      </c>
      <c r="C454" s="374">
        <f>C455+C456</f>
        <v>0</v>
      </c>
      <c r="D454" s="374">
        <f>D455+D456</f>
        <v>0</v>
      </c>
      <c r="E454" s="374">
        <f>E455+E456</f>
        <v>0</v>
      </c>
      <c r="F454" s="375">
        <f>F455+F456</f>
        <v>0</v>
      </c>
    </row>
    <row r="455" spans="1:6" ht="15">
      <c r="A455" s="359" t="s">
        <v>1394</v>
      </c>
      <c r="B455" t="s">
        <v>1395</v>
      </c>
      <c r="C455" s="7">
        <v>0</v>
      </c>
      <c r="D455" s="7">
        <v>0</v>
      </c>
      <c r="E455" s="7">
        <v>0</v>
      </c>
      <c r="F455" s="376">
        <v>0</v>
      </c>
    </row>
    <row r="456" spans="1:6" ht="15">
      <c r="A456" s="359" t="s">
        <v>1396</v>
      </c>
      <c r="B456" t="s">
        <v>1397</v>
      </c>
      <c r="C456" s="7">
        <v>0</v>
      </c>
      <c r="D456" s="7">
        <v>0</v>
      </c>
      <c r="E456" s="7">
        <v>0</v>
      </c>
      <c r="F456" s="376">
        <v>0</v>
      </c>
    </row>
    <row r="457" spans="1:6" ht="15.75">
      <c r="A457" s="368" t="s">
        <v>1398</v>
      </c>
      <c r="B457" s="369" t="s">
        <v>1399</v>
      </c>
      <c r="C457" s="370">
        <f>C458+C463+C465+C470+C472+C475+C480+C482+C487+C489+C492+C496+C498+C503+C505</f>
        <v>0</v>
      </c>
      <c r="D457" s="370">
        <f>D458+D463+D465+D470+D472+D475+D480+D482+D487+D489+D492+D496+D498+D503+D505</f>
        <v>0</v>
      </c>
      <c r="E457" s="370">
        <f>E458+E463+E465+E470+E472+E475+E480+E482+E487+E489+E492+E496+E498+E503+E505</f>
        <v>0</v>
      </c>
      <c r="F457" s="371">
        <f>F458+F463+F465+F470+F472+F475+F480+F482+F487+F489+F492+F496+F498+F503+F505</f>
        <v>0</v>
      </c>
    </row>
    <row r="458" spans="1:6" ht="15">
      <c r="A458" s="372" t="s">
        <v>1400</v>
      </c>
      <c r="B458" s="373" t="s">
        <v>215</v>
      </c>
      <c r="C458" s="374">
        <f>SUM(C459:C462)</f>
        <v>0</v>
      </c>
      <c r="D458" s="374">
        <f>SUM(D459:D462)</f>
        <v>0</v>
      </c>
      <c r="E458" s="374">
        <f>SUM(E459:E462)</f>
        <v>0</v>
      </c>
      <c r="F458" s="375">
        <f>SUM(F459:F462)</f>
        <v>0</v>
      </c>
    </row>
    <row r="459" spans="1:6" ht="15">
      <c r="A459" s="359" t="s">
        <v>1401</v>
      </c>
      <c r="B459" t="s">
        <v>1402</v>
      </c>
      <c r="C459" s="7">
        <v>0</v>
      </c>
      <c r="D459" s="7">
        <v>0</v>
      </c>
      <c r="E459" s="7">
        <v>0</v>
      </c>
      <c r="F459" s="376">
        <v>0</v>
      </c>
    </row>
    <row r="460" spans="1:6" ht="15">
      <c r="A460" s="359" t="s">
        <v>1403</v>
      </c>
      <c r="B460" t="s">
        <v>1404</v>
      </c>
      <c r="C460" s="7">
        <v>0</v>
      </c>
      <c r="D460" s="7">
        <v>0</v>
      </c>
      <c r="E460" s="7">
        <v>0</v>
      </c>
      <c r="F460" s="376">
        <v>0</v>
      </c>
    </row>
    <row r="461" spans="1:6" ht="15">
      <c r="A461" s="359" t="s">
        <v>1405</v>
      </c>
      <c r="B461" t="s">
        <v>1406</v>
      </c>
      <c r="C461" s="7">
        <v>0</v>
      </c>
      <c r="D461" s="7">
        <v>0</v>
      </c>
      <c r="E461" s="7">
        <v>0</v>
      </c>
      <c r="F461" s="376">
        <v>0</v>
      </c>
    </row>
    <row r="462" spans="1:6" ht="15">
      <c r="A462" s="359" t="s">
        <v>1407</v>
      </c>
      <c r="B462" t="s">
        <v>1408</v>
      </c>
      <c r="C462" s="7">
        <v>0</v>
      </c>
      <c r="D462" s="7">
        <v>0</v>
      </c>
      <c r="E462" s="7">
        <v>0</v>
      </c>
      <c r="F462" s="376">
        <v>0</v>
      </c>
    </row>
    <row r="463" spans="1:6" ht="15">
      <c r="A463" s="372" t="s">
        <v>1409</v>
      </c>
      <c r="B463" s="373" t="s">
        <v>216</v>
      </c>
      <c r="C463" s="374">
        <f>C464</f>
        <v>0</v>
      </c>
      <c r="D463" s="374">
        <f>D464</f>
        <v>0</v>
      </c>
      <c r="E463" s="374">
        <f>E464</f>
        <v>0</v>
      </c>
      <c r="F463" s="375">
        <f>F464</f>
        <v>0</v>
      </c>
    </row>
    <row r="464" spans="1:6" ht="15">
      <c r="A464" s="359" t="s">
        <v>1410</v>
      </c>
      <c r="B464" t="s">
        <v>216</v>
      </c>
      <c r="C464" s="7">
        <v>0</v>
      </c>
      <c r="D464" s="7">
        <v>0</v>
      </c>
      <c r="E464" s="7">
        <v>0</v>
      </c>
      <c r="F464" s="376">
        <v>0</v>
      </c>
    </row>
    <row r="465" spans="1:6" ht="15">
      <c r="A465" s="372" t="s">
        <v>1411</v>
      </c>
      <c r="B465" s="373" t="s">
        <v>217</v>
      </c>
      <c r="C465" s="374">
        <f>SUM(C466:C469)</f>
        <v>0</v>
      </c>
      <c r="D465" s="374">
        <f>SUM(D466:D469)</f>
        <v>0</v>
      </c>
      <c r="E465" s="374">
        <f>SUM(E466:E469)</f>
        <v>0</v>
      </c>
      <c r="F465" s="375">
        <f>SUM(F466:F469)</f>
        <v>0</v>
      </c>
    </row>
    <row r="466" spans="1:6" ht="15">
      <c r="A466" s="359" t="s">
        <v>1412</v>
      </c>
      <c r="B466" t="s">
        <v>1413</v>
      </c>
      <c r="C466" s="7">
        <v>0</v>
      </c>
      <c r="D466" s="7">
        <v>0</v>
      </c>
      <c r="E466" s="7">
        <v>0</v>
      </c>
      <c r="F466" s="376">
        <v>0</v>
      </c>
    </row>
    <row r="467" spans="1:6" ht="15">
      <c r="A467" s="359" t="s">
        <v>1414</v>
      </c>
      <c r="B467" t="s">
        <v>1415</v>
      </c>
      <c r="C467" s="7">
        <v>0</v>
      </c>
      <c r="D467" s="7">
        <v>0</v>
      </c>
      <c r="E467" s="7">
        <v>0</v>
      </c>
      <c r="F467" s="376">
        <v>0</v>
      </c>
    </row>
    <row r="468" spans="1:6" ht="15">
      <c r="A468" s="359" t="s">
        <v>1416</v>
      </c>
      <c r="B468" t="s">
        <v>1417</v>
      </c>
      <c r="C468" s="7">
        <v>0</v>
      </c>
      <c r="D468" s="7">
        <v>0</v>
      </c>
      <c r="E468" s="7">
        <v>0</v>
      </c>
      <c r="F468" s="376">
        <v>0</v>
      </c>
    </row>
    <row r="469" spans="1:6" ht="15">
      <c r="A469" s="359" t="s">
        <v>1418</v>
      </c>
      <c r="B469" t="s">
        <v>1419</v>
      </c>
      <c r="C469" s="7">
        <v>0</v>
      </c>
      <c r="D469" s="7">
        <v>0</v>
      </c>
      <c r="E469" s="7">
        <v>0</v>
      </c>
      <c r="F469" s="376">
        <v>0</v>
      </c>
    </row>
    <row r="470" spans="1:6" ht="15">
      <c r="A470" s="372" t="s">
        <v>1420</v>
      </c>
      <c r="B470" s="373" t="s">
        <v>1421</v>
      </c>
      <c r="C470" s="374">
        <f>C471</f>
        <v>0</v>
      </c>
      <c r="D470" s="374">
        <f>D471</f>
        <v>0</v>
      </c>
      <c r="E470" s="374">
        <f>E471</f>
        <v>0</v>
      </c>
      <c r="F470" s="375">
        <f>F471</f>
        <v>0</v>
      </c>
    </row>
    <row r="471" spans="1:6" ht="15">
      <c r="A471" s="359" t="s">
        <v>1422</v>
      </c>
      <c r="B471" t="s">
        <v>1421</v>
      </c>
      <c r="C471" s="7">
        <v>0</v>
      </c>
      <c r="D471" s="7">
        <v>0</v>
      </c>
      <c r="E471" s="7">
        <v>0</v>
      </c>
      <c r="F471" s="376">
        <v>0</v>
      </c>
    </row>
    <row r="472" spans="1:6" ht="15">
      <c r="A472" s="372" t="s">
        <v>1423</v>
      </c>
      <c r="B472" s="373" t="s">
        <v>218</v>
      </c>
      <c r="C472" s="374">
        <f>C473+C474</f>
        <v>0</v>
      </c>
      <c r="D472" s="374">
        <f>D473+D474</f>
        <v>0</v>
      </c>
      <c r="E472" s="374">
        <f>E473+E474</f>
        <v>0</v>
      </c>
      <c r="F472" s="375">
        <f>F473+F474</f>
        <v>0</v>
      </c>
    </row>
    <row r="473" spans="1:6" ht="15">
      <c r="A473" s="359" t="s">
        <v>1424</v>
      </c>
      <c r="B473" t="s">
        <v>1425</v>
      </c>
      <c r="C473" s="7">
        <v>0</v>
      </c>
      <c r="D473" s="7">
        <v>0</v>
      </c>
      <c r="E473" s="7">
        <v>0</v>
      </c>
      <c r="F473" s="376">
        <v>0</v>
      </c>
    </row>
    <row r="474" spans="1:6" ht="15">
      <c r="A474" s="359" t="s">
        <v>1426</v>
      </c>
      <c r="B474" t="s">
        <v>1427</v>
      </c>
      <c r="C474" s="7">
        <v>0</v>
      </c>
      <c r="D474" s="7">
        <v>0</v>
      </c>
      <c r="E474" s="7">
        <v>0</v>
      </c>
      <c r="F474" s="376">
        <v>0</v>
      </c>
    </row>
    <row r="475" spans="1:6" ht="15">
      <c r="A475" s="372" t="s">
        <v>1428</v>
      </c>
      <c r="B475" s="373" t="s">
        <v>219</v>
      </c>
      <c r="C475" s="374">
        <f>SUM(C476:C479)</f>
        <v>0</v>
      </c>
      <c r="D475" s="374">
        <f>SUM(D476:D479)</f>
        <v>0</v>
      </c>
      <c r="E475" s="374">
        <f>SUM(E476:E479)</f>
        <v>0</v>
      </c>
      <c r="F475" s="375">
        <f>SUM(F476:F479)</f>
        <v>0</v>
      </c>
    </row>
    <row r="476" spans="1:6" ht="15">
      <c r="A476" s="359" t="s">
        <v>1429</v>
      </c>
      <c r="B476" t="s">
        <v>1430</v>
      </c>
      <c r="C476" s="7">
        <v>0</v>
      </c>
      <c r="D476" s="7">
        <v>0</v>
      </c>
      <c r="E476" s="7">
        <v>0</v>
      </c>
      <c r="F476" s="376">
        <v>0</v>
      </c>
    </row>
    <row r="477" spans="1:6" ht="15">
      <c r="A477" s="359" t="s">
        <v>1431</v>
      </c>
      <c r="B477" t="s">
        <v>1432</v>
      </c>
      <c r="C477" s="7">
        <v>0</v>
      </c>
      <c r="D477" s="7">
        <v>0</v>
      </c>
      <c r="E477" s="7">
        <v>0</v>
      </c>
      <c r="F477" s="376">
        <v>0</v>
      </c>
    </row>
    <row r="478" spans="1:6" ht="15">
      <c r="A478" s="359" t="s">
        <v>1433</v>
      </c>
      <c r="B478" t="s">
        <v>1434</v>
      </c>
      <c r="C478" s="7">
        <v>0</v>
      </c>
      <c r="D478" s="7">
        <v>0</v>
      </c>
      <c r="E478" s="7">
        <v>0</v>
      </c>
      <c r="F478" s="376">
        <v>0</v>
      </c>
    </row>
    <row r="479" spans="1:6" ht="15">
      <c r="A479" s="359" t="s">
        <v>1435</v>
      </c>
      <c r="B479" t="s">
        <v>1436</v>
      </c>
      <c r="C479" s="7">
        <v>0</v>
      </c>
      <c r="D479" s="7">
        <v>0</v>
      </c>
      <c r="E479" s="7">
        <v>0</v>
      </c>
      <c r="F479" s="376">
        <v>0</v>
      </c>
    </row>
    <row r="480" spans="1:6" ht="15">
      <c r="A480" s="372" t="s">
        <v>1437</v>
      </c>
      <c r="B480" s="373" t="s">
        <v>220</v>
      </c>
      <c r="C480" s="374">
        <f>C481</f>
        <v>0</v>
      </c>
      <c r="D480" s="374">
        <f>D481</f>
        <v>0</v>
      </c>
      <c r="E480" s="374">
        <f>E481</f>
        <v>0</v>
      </c>
      <c r="F480" s="375">
        <f>F481</f>
        <v>0</v>
      </c>
    </row>
    <row r="481" spans="1:6" ht="15">
      <c r="A481" s="359" t="s">
        <v>1438</v>
      </c>
      <c r="B481" t="s">
        <v>220</v>
      </c>
      <c r="C481" s="7">
        <v>0</v>
      </c>
      <c r="D481" s="7">
        <v>0</v>
      </c>
      <c r="E481" s="7">
        <v>0</v>
      </c>
      <c r="F481" s="376">
        <v>0</v>
      </c>
    </row>
    <row r="482" spans="1:6" ht="15">
      <c r="A482" s="372" t="s">
        <v>1439</v>
      </c>
      <c r="B482" s="373" t="s">
        <v>221</v>
      </c>
      <c r="C482" s="374">
        <f>SUM(C483:C486)</f>
        <v>0</v>
      </c>
      <c r="D482" s="374">
        <f>SUM(D483:D486)</f>
        <v>0</v>
      </c>
      <c r="E482" s="374">
        <f>SUM(E483:E486)</f>
        <v>0</v>
      </c>
      <c r="F482" s="375">
        <f>SUM(F483:F486)</f>
        <v>0</v>
      </c>
    </row>
    <row r="483" spans="1:6" ht="15">
      <c r="A483" s="359" t="s">
        <v>1440</v>
      </c>
      <c r="B483" t="s">
        <v>1441</v>
      </c>
      <c r="C483" s="7">
        <v>0</v>
      </c>
      <c r="D483" s="7">
        <v>0</v>
      </c>
      <c r="E483" s="7">
        <v>0</v>
      </c>
      <c r="F483" s="376">
        <v>0</v>
      </c>
    </row>
    <row r="484" spans="1:6" ht="15">
      <c r="A484" s="359" t="s">
        <v>1442</v>
      </c>
      <c r="B484" t="s">
        <v>1443</v>
      </c>
      <c r="C484" s="7">
        <v>0</v>
      </c>
      <c r="D484" s="7">
        <v>0</v>
      </c>
      <c r="E484" s="7">
        <v>0</v>
      </c>
      <c r="F484" s="376">
        <v>0</v>
      </c>
    </row>
    <row r="485" spans="1:6" ht="15">
      <c r="A485" s="359" t="s">
        <v>1444</v>
      </c>
      <c r="B485" t="s">
        <v>1445</v>
      </c>
      <c r="C485" s="7">
        <v>0</v>
      </c>
      <c r="D485" s="7">
        <v>0</v>
      </c>
      <c r="E485" s="7">
        <v>0</v>
      </c>
      <c r="F485" s="376">
        <v>0</v>
      </c>
    </row>
    <row r="486" spans="1:6" ht="15">
      <c r="A486" s="359" t="s">
        <v>1446</v>
      </c>
      <c r="B486" t="s">
        <v>1447</v>
      </c>
      <c r="C486" s="7">
        <v>0</v>
      </c>
      <c r="D486" s="7">
        <v>0</v>
      </c>
      <c r="E486" s="7">
        <v>0</v>
      </c>
      <c r="F486" s="376">
        <v>0</v>
      </c>
    </row>
    <row r="487" spans="1:6" ht="15">
      <c r="A487" s="372" t="s">
        <v>1448</v>
      </c>
      <c r="B487" s="373" t="s">
        <v>1449</v>
      </c>
      <c r="C487" s="374">
        <f>C488</f>
        <v>0</v>
      </c>
      <c r="D487" s="374">
        <f>D488</f>
        <v>0</v>
      </c>
      <c r="E487" s="374">
        <f>E488</f>
        <v>0</v>
      </c>
      <c r="F487" s="375">
        <f>F488</f>
        <v>0</v>
      </c>
    </row>
    <row r="488" spans="1:6" ht="15">
      <c r="A488" s="359" t="s">
        <v>1450</v>
      </c>
      <c r="B488" t="s">
        <v>1449</v>
      </c>
      <c r="C488" s="7">
        <v>0</v>
      </c>
      <c r="D488" s="7">
        <v>0</v>
      </c>
      <c r="E488" s="7">
        <v>0</v>
      </c>
      <c r="F488" s="376">
        <v>0</v>
      </c>
    </row>
    <row r="489" spans="1:6" ht="15">
      <c r="A489" s="372" t="s">
        <v>1451</v>
      </c>
      <c r="B489" s="373" t="s">
        <v>222</v>
      </c>
      <c r="C489" s="374">
        <f>C490+C491</f>
        <v>0</v>
      </c>
      <c r="D489" s="374">
        <f>D490+D491</f>
        <v>0</v>
      </c>
      <c r="E489" s="374">
        <f>E490+E491</f>
        <v>0</v>
      </c>
      <c r="F489" s="375">
        <f>F490+F491</f>
        <v>0</v>
      </c>
    </row>
    <row r="490" spans="1:6" ht="15">
      <c r="A490" s="359" t="s">
        <v>1452</v>
      </c>
      <c r="B490" t="s">
        <v>1453</v>
      </c>
      <c r="C490" s="7">
        <v>0</v>
      </c>
      <c r="D490" s="7">
        <v>0</v>
      </c>
      <c r="E490" s="7">
        <v>0</v>
      </c>
      <c r="F490" s="376">
        <v>0</v>
      </c>
    </row>
    <row r="491" spans="1:6" ht="15">
      <c r="A491" s="359" t="s">
        <v>1454</v>
      </c>
      <c r="B491" t="s">
        <v>1455</v>
      </c>
      <c r="C491" s="7">
        <v>0</v>
      </c>
      <c r="D491" s="7">
        <v>0</v>
      </c>
      <c r="E491" s="7">
        <v>0</v>
      </c>
      <c r="F491" s="376">
        <v>0</v>
      </c>
    </row>
    <row r="492" spans="1:6" ht="15">
      <c r="A492" s="372" t="s">
        <v>1456</v>
      </c>
      <c r="B492" s="373" t="s">
        <v>223</v>
      </c>
      <c r="C492" s="374">
        <f>SUM(C493:C495)</f>
        <v>0</v>
      </c>
      <c r="D492" s="374">
        <f>SUM(D493:D495)</f>
        <v>0</v>
      </c>
      <c r="E492" s="374">
        <f>SUM(E493:E495)</f>
        <v>0</v>
      </c>
      <c r="F492" s="375">
        <f>SUM(F493:F495)</f>
        <v>0</v>
      </c>
    </row>
    <row r="493" spans="1:6" ht="15">
      <c r="A493" s="359" t="s">
        <v>1457</v>
      </c>
      <c r="B493" t="s">
        <v>1458</v>
      </c>
      <c r="C493" s="7">
        <v>0</v>
      </c>
      <c r="D493" s="7">
        <v>0</v>
      </c>
      <c r="E493" s="7">
        <v>0</v>
      </c>
      <c r="F493" s="376">
        <v>0</v>
      </c>
    </row>
    <row r="494" spans="1:6" ht="15">
      <c r="A494" s="359" t="s">
        <v>1459</v>
      </c>
      <c r="B494" t="s">
        <v>1460</v>
      </c>
      <c r="C494" s="7">
        <v>0</v>
      </c>
      <c r="D494" s="7">
        <v>0</v>
      </c>
      <c r="E494" s="7">
        <v>0</v>
      </c>
      <c r="F494" s="376">
        <v>0</v>
      </c>
    </row>
    <row r="495" spans="1:6" ht="15">
      <c r="A495" s="359" t="s">
        <v>1461</v>
      </c>
      <c r="B495" t="s">
        <v>1462</v>
      </c>
      <c r="C495" s="7">
        <v>0</v>
      </c>
      <c r="D495" s="7">
        <v>0</v>
      </c>
      <c r="E495" s="7">
        <v>0</v>
      </c>
      <c r="F495" s="376">
        <v>0</v>
      </c>
    </row>
    <row r="496" spans="1:6" ht="15">
      <c r="A496" s="372" t="s">
        <v>1463</v>
      </c>
      <c r="B496" s="373" t="s">
        <v>224</v>
      </c>
      <c r="C496" s="374">
        <f>C497</f>
        <v>0</v>
      </c>
      <c r="D496" s="374">
        <f>D497</f>
        <v>0</v>
      </c>
      <c r="E496" s="374">
        <f>E497</f>
        <v>0</v>
      </c>
      <c r="F496" s="375">
        <f>F497</f>
        <v>0</v>
      </c>
    </row>
    <row r="497" spans="1:6" ht="15">
      <c r="A497" s="359" t="s">
        <v>1464</v>
      </c>
      <c r="B497" t="s">
        <v>224</v>
      </c>
      <c r="C497" s="7">
        <v>0</v>
      </c>
      <c r="D497" s="7">
        <v>0</v>
      </c>
      <c r="E497" s="7">
        <v>0</v>
      </c>
      <c r="F497" s="376">
        <v>0</v>
      </c>
    </row>
    <row r="498" spans="1:6" ht="15">
      <c r="A498" s="372" t="s">
        <v>1465</v>
      </c>
      <c r="B498" s="373" t="s">
        <v>225</v>
      </c>
      <c r="C498" s="374">
        <f>SUM(C499:C502)</f>
        <v>0</v>
      </c>
      <c r="D498" s="374">
        <f>SUM(D499:D502)</f>
        <v>0</v>
      </c>
      <c r="E498" s="374">
        <f>SUM(E499:E502)</f>
        <v>0</v>
      </c>
      <c r="F498" s="375">
        <f>SUM(F499:F502)</f>
        <v>0</v>
      </c>
    </row>
    <row r="499" spans="1:6" ht="15">
      <c r="A499" s="359" t="s">
        <v>1466</v>
      </c>
      <c r="B499" t="s">
        <v>1467</v>
      </c>
      <c r="C499" s="7">
        <v>0</v>
      </c>
      <c r="D499" s="7">
        <v>0</v>
      </c>
      <c r="E499" s="7">
        <v>0</v>
      </c>
      <c r="F499" s="376">
        <v>0</v>
      </c>
    </row>
    <row r="500" spans="1:6" ht="15">
      <c r="A500" s="359" t="s">
        <v>1468</v>
      </c>
      <c r="B500" t="s">
        <v>1469</v>
      </c>
      <c r="C500" s="7">
        <v>0</v>
      </c>
      <c r="D500" s="7">
        <v>0</v>
      </c>
      <c r="E500" s="7">
        <v>0</v>
      </c>
      <c r="F500" s="376">
        <v>0</v>
      </c>
    </row>
    <row r="501" spans="1:6" ht="15">
      <c r="A501" s="359" t="s">
        <v>1470</v>
      </c>
      <c r="B501" t="s">
        <v>1471</v>
      </c>
      <c r="C501" s="7">
        <v>0</v>
      </c>
      <c r="D501" s="7">
        <v>0</v>
      </c>
      <c r="E501" s="7">
        <v>0</v>
      </c>
      <c r="F501" s="376">
        <v>0</v>
      </c>
    </row>
    <row r="502" spans="1:6" ht="15">
      <c r="A502" s="359" t="s">
        <v>1472</v>
      </c>
      <c r="B502" t="s">
        <v>1473</v>
      </c>
      <c r="C502" s="7">
        <v>0</v>
      </c>
      <c r="D502" s="7">
        <v>0</v>
      </c>
      <c r="E502" s="7">
        <v>0</v>
      </c>
      <c r="F502" s="376">
        <v>0</v>
      </c>
    </row>
    <row r="503" spans="1:6" ht="15">
      <c r="A503" s="372" t="s">
        <v>1474</v>
      </c>
      <c r="B503" s="373" t="s">
        <v>1475</v>
      </c>
      <c r="C503" s="374">
        <f>C504</f>
        <v>0</v>
      </c>
      <c r="D503" s="374">
        <f>D504</f>
        <v>0</v>
      </c>
      <c r="E503" s="374">
        <f>E504</f>
        <v>0</v>
      </c>
      <c r="F503" s="375">
        <f>F504</f>
        <v>0</v>
      </c>
    </row>
    <row r="504" spans="1:6" ht="15">
      <c r="A504" s="359" t="s">
        <v>1476</v>
      </c>
      <c r="B504" t="s">
        <v>1475</v>
      </c>
      <c r="C504" s="7">
        <v>0</v>
      </c>
      <c r="D504" s="7">
        <v>0</v>
      </c>
      <c r="E504" s="7">
        <v>0</v>
      </c>
      <c r="F504" s="376">
        <v>0</v>
      </c>
    </row>
    <row r="505" spans="1:6" ht="15">
      <c r="A505" s="372" t="s">
        <v>1477</v>
      </c>
      <c r="B505" s="373" t="s">
        <v>226</v>
      </c>
      <c r="C505" s="374">
        <f>C506+C507</f>
        <v>0</v>
      </c>
      <c r="D505" s="374">
        <f>D506+D507</f>
        <v>0</v>
      </c>
      <c r="E505" s="374">
        <f>E506+E507</f>
        <v>0</v>
      </c>
      <c r="F505" s="375">
        <f>F506+F507</f>
        <v>0</v>
      </c>
    </row>
    <row r="506" spans="1:6" ht="15">
      <c r="A506" s="359" t="s">
        <v>1478</v>
      </c>
      <c r="B506" t="s">
        <v>1479</v>
      </c>
      <c r="C506" s="7">
        <v>0</v>
      </c>
      <c r="D506" s="7">
        <v>0</v>
      </c>
      <c r="E506" s="7">
        <v>0</v>
      </c>
      <c r="F506" s="376">
        <v>0</v>
      </c>
    </row>
    <row r="507" spans="1:6" ht="15">
      <c r="A507" s="359" t="s">
        <v>1480</v>
      </c>
      <c r="B507" t="s">
        <v>1481</v>
      </c>
      <c r="C507" s="7">
        <v>0</v>
      </c>
      <c r="D507" s="7">
        <v>0</v>
      </c>
      <c r="E507" s="7">
        <v>0</v>
      </c>
      <c r="F507" s="376">
        <v>0</v>
      </c>
    </row>
    <row r="508" spans="1:6" ht="15.75">
      <c r="A508" s="368" t="s">
        <v>1482</v>
      </c>
      <c r="B508" s="369" t="s">
        <v>1483</v>
      </c>
      <c r="C508" s="370">
        <f>C509+C513+C515+C520+C522+C525+C527+C529</f>
        <v>0</v>
      </c>
      <c r="D508" s="370">
        <f>D509+D513+D515+D520+D522+D525+D527+D529</f>
        <v>0</v>
      </c>
      <c r="E508" s="370">
        <f>E509+E513+E515+E520+E522+E525+E527+E529</f>
        <v>0</v>
      </c>
      <c r="F508" s="371">
        <f>F509+F513+F515+F520+F522+F525+F527+F529</f>
        <v>0</v>
      </c>
    </row>
    <row r="509" spans="1:6" ht="15">
      <c r="A509" s="372" t="s">
        <v>1484</v>
      </c>
      <c r="B509" s="373" t="s">
        <v>1485</v>
      </c>
      <c r="C509" s="374">
        <f>SUM(C510:C512)</f>
        <v>0</v>
      </c>
      <c r="D509" s="374">
        <f>SUM(D510:D512)</f>
        <v>0</v>
      </c>
      <c r="E509" s="374">
        <f>SUM(E510:E512)</f>
        <v>0</v>
      </c>
      <c r="F509" s="375">
        <f>SUM(F510:F512)</f>
        <v>0</v>
      </c>
    </row>
    <row r="510" spans="1:6" ht="15">
      <c r="A510" s="359" t="s">
        <v>1486</v>
      </c>
      <c r="B510" t="s">
        <v>1487</v>
      </c>
      <c r="C510" s="7">
        <v>0</v>
      </c>
      <c r="D510" s="7">
        <v>0</v>
      </c>
      <c r="E510" s="7">
        <v>0</v>
      </c>
      <c r="F510" s="376">
        <v>0</v>
      </c>
    </row>
    <row r="511" spans="1:6" ht="15">
      <c r="A511" s="359" t="s">
        <v>1488</v>
      </c>
      <c r="B511" t="s">
        <v>1489</v>
      </c>
      <c r="C511" s="7">
        <v>0</v>
      </c>
      <c r="D511" s="7">
        <v>0</v>
      </c>
      <c r="E511" s="7">
        <v>0</v>
      </c>
      <c r="F511" s="376">
        <v>0</v>
      </c>
    </row>
    <row r="512" spans="1:6" ht="15">
      <c r="A512" s="359" t="s">
        <v>1490</v>
      </c>
      <c r="B512" t="s">
        <v>1491</v>
      </c>
      <c r="C512" s="7">
        <v>0</v>
      </c>
      <c r="D512" s="7">
        <v>0</v>
      </c>
      <c r="E512" s="7">
        <v>0</v>
      </c>
      <c r="F512" s="376">
        <v>0</v>
      </c>
    </row>
    <row r="513" spans="1:6" ht="15">
      <c r="A513" s="372" t="s">
        <v>1492</v>
      </c>
      <c r="B513" s="373" t="s">
        <v>1493</v>
      </c>
      <c r="C513" s="374">
        <f>C514</f>
        <v>0</v>
      </c>
      <c r="D513" s="374">
        <f>D514</f>
        <v>0</v>
      </c>
      <c r="E513" s="374">
        <f>E514</f>
        <v>0</v>
      </c>
      <c r="F513" s="375">
        <f>F514</f>
        <v>0</v>
      </c>
    </row>
    <row r="514" spans="1:6" ht="15">
      <c r="A514" s="359" t="s">
        <v>1494</v>
      </c>
      <c r="B514" t="s">
        <v>1493</v>
      </c>
      <c r="C514" s="7">
        <v>0</v>
      </c>
      <c r="D514" s="7">
        <v>0</v>
      </c>
      <c r="E514" s="7">
        <v>0</v>
      </c>
      <c r="F514" s="376">
        <v>0</v>
      </c>
    </row>
    <row r="515" spans="1:6" ht="15">
      <c r="A515" s="372" t="s">
        <v>1495</v>
      </c>
      <c r="B515" s="373" t="s">
        <v>1496</v>
      </c>
      <c r="C515" s="374">
        <f>SUM(C516:C519)</f>
        <v>0</v>
      </c>
      <c r="D515" s="374">
        <f>SUM(D516:D519)</f>
        <v>0</v>
      </c>
      <c r="E515" s="374">
        <f>SUM(E516:E519)</f>
        <v>0</v>
      </c>
      <c r="F515" s="375">
        <f>SUM(F516:F519)</f>
        <v>0</v>
      </c>
    </row>
    <row r="516" spans="1:6" ht="15">
      <c r="A516" s="359" t="s">
        <v>1497</v>
      </c>
      <c r="B516" t="s">
        <v>1498</v>
      </c>
      <c r="C516" s="7">
        <v>0</v>
      </c>
      <c r="D516" s="7">
        <v>0</v>
      </c>
      <c r="E516" s="7">
        <v>0</v>
      </c>
      <c r="F516" s="376">
        <v>0</v>
      </c>
    </row>
    <row r="517" spans="1:6" ht="15">
      <c r="A517" s="359" t="s">
        <v>1499</v>
      </c>
      <c r="B517" t="s">
        <v>1500</v>
      </c>
      <c r="C517" s="7">
        <v>0</v>
      </c>
      <c r="D517" s="7">
        <v>0</v>
      </c>
      <c r="E517" s="7">
        <v>0</v>
      </c>
      <c r="F517" s="376">
        <v>0</v>
      </c>
    </row>
    <row r="518" spans="1:6" ht="15">
      <c r="A518" s="359" t="s">
        <v>1501</v>
      </c>
      <c r="B518" t="s">
        <v>1502</v>
      </c>
      <c r="C518" s="7">
        <v>0</v>
      </c>
      <c r="D518" s="7">
        <v>0</v>
      </c>
      <c r="E518" s="7">
        <v>0</v>
      </c>
      <c r="F518" s="376">
        <v>0</v>
      </c>
    </row>
    <row r="519" spans="1:6" ht="15">
      <c r="A519" s="359" t="s">
        <v>1503</v>
      </c>
      <c r="B519" t="s">
        <v>1504</v>
      </c>
      <c r="C519" s="7">
        <v>0</v>
      </c>
      <c r="D519" s="7">
        <v>0</v>
      </c>
      <c r="E519" s="7">
        <v>0</v>
      </c>
      <c r="F519" s="376">
        <v>0</v>
      </c>
    </row>
    <row r="520" spans="1:6" ht="15">
      <c r="A520" s="372" t="s">
        <v>1505</v>
      </c>
      <c r="B520" s="373" t="s">
        <v>1506</v>
      </c>
      <c r="C520" s="374">
        <f>C521</f>
        <v>0</v>
      </c>
      <c r="D520" s="374">
        <f>D521</f>
        <v>0</v>
      </c>
      <c r="E520" s="374">
        <f>E521</f>
        <v>0</v>
      </c>
      <c r="F520" s="375">
        <f>F521</f>
        <v>0</v>
      </c>
    </row>
    <row r="521" spans="1:6" ht="15">
      <c r="A521" s="359" t="s">
        <v>1507</v>
      </c>
      <c r="B521" t="s">
        <v>1506</v>
      </c>
      <c r="C521" s="7">
        <v>0</v>
      </c>
      <c r="D521" s="7">
        <v>0</v>
      </c>
      <c r="E521" s="7">
        <v>0</v>
      </c>
      <c r="F521" s="376">
        <v>0</v>
      </c>
    </row>
    <row r="522" spans="1:6" ht="15">
      <c r="A522" s="372" t="s">
        <v>1508</v>
      </c>
      <c r="B522" s="373" t="s">
        <v>1509</v>
      </c>
      <c r="C522" s="374">
        <f>C523+C524</f>
        <v>0</v>
      </c>
      <c r="D522" s="374">
        <f>D523+D524</f>
        <v>0</v>
      </c>
      <c r="E522" s="374">
        <f>E523+E524</f>
        <v>0</v>
      </c>
      <c r="F522" s="375">
        <f>F523+F524</f>
        <v>0</v>
      </c>
    </row>
    <row r="523" spans="1:6" ht="15">
      <c r="A523" s="359" t="s">
        <v>1510</v>
      </c>
      <c r="B523" t="s">
        <v>1511</v>
      </c>
      <c r="C523" s="7">
        <v>0</v>
      </c>
      <c r="D523" s="7">
        <v>0</v>
      </c>
      <c r="E523" s="7">
        <v>0</v>
      </c>
      <c r="F523" s="376">
        <v>0</v>
      </c>
    </row>
    <row r="524" spans="1:6" ht="15">
      <c r="A524" s="359" t="s">
        <v>1512</v>
      </c>
      <c r="B524" t="s">
        <v>1513</v>
      </c>
      <c r="C524" s="7">
        <v>0</v>
      </c>
      <c r="D524" s="7">
        <v>0</v>
      </c>
      <c r="E524" s="7">
        <v>0</v>
      </c>
      <c r="F524" s="376">
        <v>0</v>
      </c>
    </row>
    <row r="525" spans="1:6" ht="15">
      <c r="A525" s="372" t="s">
        <v>1514</v>
      </c>
      <c r="B525" s="373" t="s">
        <v>227</v>
      </c>
      <c r="C525" s="374">
        <f>C526</f>
        <v>0</v>
      </c>
      <c r="D525" s="374">
        <f>D526</f>
        <v>0</v>
      </c>
      <c r="E525" s="374">
        <f>E526</f>
        <v>0</v>
      </c>
      <c r="F525" s="375">
        <f>F526</f>
        <v>0</v>
      </c>
    </row>
    <row r="526" spans="1:6" ht="15">
      <c r="A526" s="359" t="s">
        <v>1515</v>
      </c>
      <c r="B526" t="s">
        <v>227</v>
      </c>
      <c r="C526" s="7">
        <v>0</v>
      </c>
      <c r="D526" s="7">
        <v>0</v>
      </c>
      <c r="E526" s="7">
        <v>0</v>
      </c>
      <c r="F526" s="376">
        <v>0</v>
      </c>
    </row>
    <row r="527" spans="1:6" ht="15">
      <c r="A527" s="372" t="s">
        <v>1516</v>
      </c>
      <c r="B527" s="373" t="s">
        <v>228</v>
      </c>
      <c r="C527" s="374">
        <f>C528</f>
        <v>0</v>
      </c>
      <c r="D527" s="374">
        <f>D528</f>
        <v>0</v>
      </c>
      <c r="E527" s="374">
        <f>E528</f>
        <v>0</v>
      </c>
      <c r="F527" s="375">
        <f>F528</f>
        <v>0</v>
      </c>
    </row>
    <row r="528" spans="1:6" ht="15">
      <c r="A528" s="359" t="s">
        <v>1517</v>
      </c>
      <c r="B528" t="s">
        <v>228</v>
      </c>
      <c r="C528" s="7">
        <v>0</v>
      </c>
      <c r="D528" s="7">
        <v>0</v>
      </c>
      <c r="E528" s="7">
        <v>0</v>
      </c>
      <c r="F528" s="376">
        <v>0</v>
      </c>
    </row>
    <row r="529" spans="1:6" ht="15">
      <c r="A529" s="372" t="s">
        <v>1518</v>
      </c>
      <c r="B529" s="373" t="s">
        <v>1519</v>
      </c>
      <c r="C529" s="374">
        <f>C530</f>
        <v>0</v>
      </c>
      <c r="D529" s="374">
        <f>D530</f>
        <v>0</v>
      </c>
      <c r="E529" s="374">
        <f>E530</f>
        <v>0</v>
      </c>
      <c r="F529" s="375">
        <f>F530</f>
        <v>0</v>
      </c>
    </row>
    <row r="530" spans="1:6" ht="15">
      <c r="A530" s="359" t="s">
        <v>1520</v>
      </c>
      <c r="B530" t="s">
        <v>1519</v>
      </c>
      <c r="C530" s="7">
        <v>0</v>
      </c>
      <c r="D530" s="7">
        <v>0</v>
      </c>
      <c r="E530" s="7">
        <v>0</v>
      </c>
      <c r="F530" s="376">
        <v>0</v>
      </c>
    </row>
    <row r="531" spans="1:6" ht="17.25">
      <c r="A531" s="364" t="s">
        <v>1521</v>
      </c>
      <c r="B531" s="365" t="s">
        <v>1522</v>
      </c>
      <c r="C531" s="366">
        <f>C532+C539+C549+C565+C575</f>
        <v>473550</v>
      </c>
      <c r="D531" s="366">
        <f>D532+D539+D549+D565+D575</f>
        <v>150000</v>
      </c>
      <c r="E531" s="366">
        <f>E532+E539+E549+E565+E575</f>
        <v>623550</v>
      </c>
      <c r="F531" s="367">
        <f>F532+F539+F549+F565+F575</f>
        <v>-2250</v>
      </c>
    </row>
    <row r="532" spans="1:6" ht="15.75">
      <c r="A532" s="368" t="s">
        <v>1523</v>
      </c>
      <c r="B532" s="369" t="s">
        <v>1524</v>
      </c>
      <c r="C532" s="370">
        <f>C533+C536</f>
        <v>0</v>
      </c>
      <c r="D532" s="370">
        <f>D533+D536</f>
        <v>0</v>
      </c>
      <c r="E532" s="370">
        <f>E533+E536</f>
        <v>0</v>
      </c>
      <c r="F532" s="371">
        <f>F533+F536</f>
        <v>0</v>
      </c>
    </row>
    <row r="533" spans="1:6" ht="15">
      <c r="A533" s="372" t="s">
        <v>1525</v>
      </c>
      <c r="B533" s="373" t="s">
        <v>230</v>
      </c>
      <c r="C533" s="374">
        <f>SUM(C534:C535)</f>
        <v>0</v>
      </c>
      <c r="D533" s="374">
        <f>SUM(D534:D535)</f>
        <v>0</v>
      </c>
      <c r="E533" s="374">
        <f>SUM(E534:E535)</f>
        <v>0</v>
      </c>
      <c r="F533" s="375">
        <f>SUM(F534:F535)</f>
        <v>0</v>
      </c>
    </row>
    <row r="534" spans="1:6" ht="15">
      <c r="A534" s="359" t="s">
        <v>1526</v>
      </c>
      <c r="B534" t="s">
        <v>1527</v>
      </c>
      <c r="C534" s="7">
        <v>0</v>
      </c>
      <c r="D534" s="7">
        <v>0</v>
      </c>
      <c r="E534" s="7">
        <v>0</v>
      </c>
      <c r="F534" s="376">
        <v>0</v>
      </c>
    </row>
    <row r="535" spans="1:6" ht="15">
      <c r="A535" s="359" t="s">
        <v>1528</v>
      </c>
      <c r="B535" t="s">
        <v>1529</v>
      </c>
      <c r="C535" s="7">
        <v>0</v>
      </c>
      <c r="D535" s="7">
        <v>0</v>
      </c>
      <c r="E535" s="7">
        <v>0</v>
      </c>
      <c r="F535" s="376">
        <v>0</v>
      </c>
    </row>
    <row r="536" spans="1:6" ht="15">
      <c r="A536" s="372" t="s">
        <v>1530</v>
      </c>
      <c r="B536" s="373" t="s">
        <v>231</v>
      </c>
      <c r="C536" s="374">
        <f>SUM(C537:C538)</f>
        <v>0</v>
      </c>
      <c r="D536" s="374">
        <f>SUM(D537:D538)</f>
        <v>0</v>
      </c>
      <c r="E536" s="374">
        <f>SUM(E537:E538)</f>
        <v>0</v>
      </c>
      <c r="F536" s="375">
        <f>SUM(F537:F538)</f>
        <v>0</v>
      </c>
    </row>
    <row r="537" spans="1:6" ht="15">
      <c r="A537" s="359" t="s">
        <v>1531</v>
      </c>
      <c r="B537" t="s">
        <v>1532</v>
      </c>
      <c r="C537" s="7">
        <v>0</v>
      </c>
      <c r="D537" s="7">
        <v>0</v>
      </c>
      <c r="E537" s="7">
        <v>0</v>
      </c>
      <c r="F537" s="376">
        <v>0</v>
      </c>
    </row>
    <row r="538" spans="1:6" ht="15">
      <c r="A538" s="359" t="s">
        <v>1533</v>
      </c>
      <c r="B538" t="s">
        <v>1534</v>
      </c>
      <c r="C538" s="7">
        <v>0</v>
      </c>
      <c r="D538" s="7">
        <v>0</v>
      </c>
      <c r="E538" s="7">
        <v>0</v>
      </c>
      <c r="F538" s="376">
        <v>0</v>
      </c>
    </row>
    <row r="539" spans="1:6" ht="15.75">
      <c r="A539" s="368" t="s">
        <v>1535</v>
      </c>
      <c r="B539" s="369" t="s">
        <v>1536</v>
      </c>
      <c r="C539" s="370">
        <f>C540+C546</f>
        <v>0</v>
      </c>
      <c r="D539" s="370">
        <f>D540+D546</f>
        <v>0</v>
      </c>
      <c r="E539" s="370">
        <f>E540+E546</f>
        <v>0</v>
      </c>
      <c r="F539" s="371">
        <f>F540+F546</f>
        <v>0</v>
      </c>
    </row>
    <row r="540" spans="1:6" ht="15">
      <c r="A540" s="372" t="s">
        <v>1537</v>
      </c>
      <c r="B540" s="373" t="s">
        <v>232</v>
      </c>
      <c r="C540" s="374">
        <f>SUM(C541:C545)</f>
        <v>0</v>
      </c>
      <c r="D540" s="374">
        <f>SUM(D541:D545)</f>
        <v>0</v>
      </c>
      <c r="E540" s="374">
        <f>SUM(E541:E545)</f>
        <v>0</v>
      </c>
      <c r="F540" s="375">
        <f>SUM(F541:F545)</f>
        <v>0</v>
      </c>
    </row>
    <row r="541" spans="1:6" ht="15">
      <c r="A541" s="359" t="s">
        <v>1538</v>
      </c>
      <c r="B541" t="s">
        <v>1539</v>
      </c>
      <c r="C541" s="7">
        <v>0</v>
      </c>
      <c r="D541" s="7">
        <v>0</v>
      </c>
      <c r="E541" s="7">
        <v>0</v>
      </c>
      <c r="F541" s="376">
        <v>0</v>
      </c>
    </row>
    <row r="542" spans="1:6" ht="15">
      <c r="A542" s="359" t="s">
        <v>1540</v>
      </c>
      <c r="B542" t="s">
        <v>1541</v>
      </c>
      <c r="C542" s="7">
        <v>0</v>
      </c>
      <c r="D542" s="7">
        <v>0</v>
      </c>
      <c r="E542" s="7">
        <v>0</v>
      </c>
      <c r="F542" s="376">
        <v>0</v>
      </c>
    </row>
    <row r="543" spans="1:6" ht="15">
      <c r="A543" s="359" t="s">
        <v>1542</v>
      </c>
      <c r="B543" t="s">
        <v>1543</v>
      </c>
      <c r="C543" s="7">
        <v>0</v>
      </c>
      <c r="D543" s="7">
        <v>0</v>
      </c>
      <c r="E543" s="7">
        <v>0</v>
      </c>
      <c r="F543" s="376">
        <v>0</v>
      </c>
    </row>
    <row r="544" spans="1:6" ht="15">
      <c r="A544" s="359" t="s">
        <v>1544</v>
      </c>
      <c r="B544" t="s">
        <v>1545</v>
      </c>
      <c r="C544" s="7">
        <v>0</v>
      </c>
      <c r="D544" s="7">
        <v>0</v>
      </c>
      <c r="E544" s="7">
        <v>0</v>
      </c>
      <c r="F544" s="376">
        <v>0</v>
      </c>
    </row>
    <row r="545" spans="1:6" ht="15">
      <c r="A545" s="359" t="s">
        <v>1546</v>
      </c>
      <c r="B545" t="s">
        <v>1547</v>
      </c>
      <c r="C545" s="7">
        <v>0</v>
      </c>
      <c r="D545" s="7">
        <v>0</v>
      </c>
      <c r="E545" s="7">
        <v>0</v>
      </c>
      <c r="F545" s="376">
        <v>0</v>
      </c>
    </row>
    <row r="546" spans="1:6" ht="15">
      <c r="A546" s="372" t="s">
        <v>1548</v>
      </c>
      <c r="B546" s="373" t="s">
        <v>233</v>
      </c>
      <c r="C546" s="374">
        <f>C547+C548</f>
        <v>0</v>
      </c>
      <c r="D546" s="374">
        <f>D547+D548</f>
        <v>0</v>
      </c>
      <c r="E546" s="374">
        <f>E547+E548</f>
        <v>0</v>
      </c>
      <c r="F546" s="375">
        <f>F547+F548</f>
        <v>0</v>
      </c>
    </row>
    <row r="547" spans="1:6" ht="15">
      <c r="A547" s="359" t="s">
        <v>1549</v>
      </c>
      <c r="B547" t="s">
        <v>1550</v>
      </c>
      <c r="C547" s="7">
        <v>0</v>
      </c>
      <c r="D547" s="7">
        <v>0</v>
      </c>
      <c r="E547" s="7">
        <v>0</v>
      </c>
      <c r="F547" s="376">
        <v>0</v>
      </c>
    </row>
    <row r="548" spans="1:6" ht="15">
      <c r="A548" s="359" t="s">
        <v>1551</v>
      </c>
      <c r="B548" t="s">
        <v>1552</v>
      </c>
      <c r="C548" s="7">
        <v>0</v>
      </c>
      <c r="D548" s="7">
        <v>0</v>
      </c>
      <c r="E548" s="7">
        <v>0</v>
      </c>
      <c r="F548" s="376">
        <v>0</v>
      </c>
    </row>
    <row r="549" spans="1:6" ht="15.75">
      <c r="A549" s="368" t="s">
        <v>1553</v>
      </c>
      <c r="B549" s="369" t="s">
        <v>1554</v>
      </c>
      <c r="C549" s="370">
        <f>C550+C557+C559</f>
        <v>473550</v>
      </c>
      <c r="D549" s="370">
        <f>D550+D557+D559</f>
        <v>150000</v>
      </c>
      <c r="E549" s="370">
        <f>E550+E557+E559</f>
        <v>623550</v>
      </c>
      <c r="F549" s="371">
        <f>F550+F557+F559</f>
        <v>-2250</v>
      </c>
    </row>
    <row r="550" spans="1:6" ht="15">
      <c r="A550" s="372" t="s">
        <v>1555</v>
      </c>
      <c r="B550" s="373" t="s">
        <v>234</v>
      </c>
      <c r="C550" s="374">
        <f>SUM(C551:C556)</f>
        <v>473550</v>
      </c>
      <c r="D550" s="374">
        <f>SUM(D551:D556)</f>
        <v>150000</v>
      </c>
      <c r="E550" s="374">
        <f>SUM(E551:E556)</f>
        <v>623550</v>
      </c>
      <c r="F550" s="375">
        <f>SUM(F551:F556)</f>
        <v>-2250</v>
      </c>
    </row>
    <row r="551" spans="1:6" ht="15">
      <c r="A551" s="359" t="s">
        <v>1556</v>
      </c>
      <c r="B551" t="s">
        <v>1557</v>
      </c>
      <c r="C551" s="7">
        <v>0</v>
      </c>
      <c r="D551" s="7">
        <v>0</v>
      </c>
      <c r="E551" s="7">
        <v>0</v>
      </c>
      <c r="F551" s="376">
        <v>0</v>
      </c>
    </row>
    <row r="552" spans="1:6" ht="15">
      <c r="A552" s="359" t="s">
        <v>1558</v>
      </c>
      <c r="B552" t="s">
        <v>1559</v>
      </c>
      <c r="C552" s="7">
        <v>0</v>
      </c>
      <c r="D552" s="7">
        <v>0</v>
      </c>
      <c r="E552" s="7">
        <v>0</v>
      </c>
      <c r="F552" s="376">
        <v>0</v>
      </c>
    </row>
    <row r="553" spans="1:6" ht="15">
      <c r="A553" s="359" t="s">
        <v>1560</v>
      </c>
      <c r="B553" t="s">
        <v>1561</v>
      </c>
      <c r="C553" s="7">
        <v>0</v>
      </c>
      <c r="D553" s="7">
        <v>0</v>
      </c>
      <c r="E553" s="7">
        <v>0</v>
      </c>
      <c r="F553" s="376">
        <v>0</v>
      </c>
    </row>
    <row r="554" spans="1:6" ht="15">
      <c r="A554" s="359" t="s">
        <v>1562</v>
      </c>
      <c r="B554" t="s">
        <v>1563</v>
      </c>
      <c r="C554" s="7">
        <v>473550</v>
      </c>
      <c r="D554" s="7">
        <v>150000</v>
      </c>
      <c r="E554" s="7">
        <v>623550</v>
      </c>
      <c r="F554" s="376">
        <v>-2250</v>
      </c>
    </row>
    <row r="555" spans="1:6" ht="15">
      <c r="A555" s="359" t="s">
        <v>1564</v>
      </c>
      <c r="B555" t="s">
        <v>1565</v>
      </c>
      <c r="C555" s="7">
        <v>0</v>
      </c>
      <c r="D555" s="7">
        <v>0</v>
      </c>
      <c r="E555" s="7">
        <v>0</v>
      </c>
      <c r="F555" s="376">
        <v>0</v>
      </c>
    </row>
    <row r="556" spans="1:6" ht="15">
      <c r="A556" s="359" t="s">
        <v>1566</v>
      </c>
      <c r="B556" t="s">
        <v>1567</v>
      </c>
      <c r="C556" s="7">
        <v>0</v>
      </c>
      <c r="D556" s="7">
        <v>0</v>
      </c>
      <c r="E556" s="7">
        <v>0</v>
      </c>
      <c r="F556" s="376">
        <v>0</v>
      </c>
    </row>
    <row r="557" spans="1:6" ht="15">
      <c r="A557" s="372" t="s">
        <v>1568</v>
      </c>
      <c r="B557" s="373" t="s">
        <v>235</v>
      </c>
      <c r="C557" s="374">
        <f>C558</f>
        <v>0</v>
      </c>
      <c r="D557" s="374">
        <f>D558</f>
        <v>0</v>
      </c>
      <c r="E557" s="374">
        <f>E558</f>
        <v>0</v>
      </c>
      <c r="F557" s="375">
        <f>F558</f>
        <v>0</v>
      </c>
    </row>
    <row r="558" spans="1:6" ht="15">
      <c r="A558" s="359" t="s">
        <v>1569</v>
      </c>
      <c r="B558" t="s">
        <v>235</v>
      </c>
      <c r="C558" s="7">
        <v>0</v>
      </c>
      <c r="D558" s="7">
        <v>0</v>
      </c>
      <c r="E558" s="7">
        <v>0</v>
      </c>
      <c r="F558" s="376">
        <v>0</v>
      </c>
    </row>
    <row r="559" spans="1:6" ht="15">
      <c r="A559" s="372" t="s">
        <v>1570</v>
      </c>
      <c r="B559" s="373" t="s">
        <v>236</v>
      </c>
      <c r="C559" s="374">
        <f>SUM(C560:C564)</f>
        <v>0</v>
      </c>
      <c r="D559" s="374">
        <f>SUM(D560:D564)</f>
        <v>0</v>
      </c>
      <c r="E559" s="374">
        <f>SUM(E560:E564)</f>
        <v>0</v>
      </c>
      <c r="F559" s="375">
        <f>SUM(F560:F564)</f>
        <v>0</v>
      </c>
    </row>
    <row r="560" spans="1:6" ht="15">
      <c r="A560" s="359" t="s">
        <v>1571</v>
      </c>
      <c r="B560" t="s">
        <v>1572</v>
      </c>
      <c r="C560" s="7">
        <v>0</v>
      </c>
      <c r="D560" s="7">
        <v>0</v>
      </c>
      <c r="E560" s="7">
        <v>0</v>
      </c>
      <c r="F560" s="376">
        <v>0</v>
      </c>
    </row>
    <row r="561" spans="1:6" ht="15">
      <c r="A561" s="359" t="s">
        <v>1573</v>
      </c>
      <c r="B561" t="s">
        <v>1574</v>
      </c>
      <c r="C561" s="7">
        <v>0</v>
      </c>
      <c r="D561" s="7">
        <v>0</v>
      </c>
      <c r="E561" s="7">
        <v>0</v>
      </c>
      <c r="F561" s="376">
        <v>0</v>
      </c>
    </row>
    <row r="562" spans="1:6" ht="15">
      <c r="A562" s="359" t="s">
        <v>1575</v>
      </c>
      <c r="B562" t="s">
        <v>1576</v>
      </c>
      <c r="C562" s="7">
        <v>0</v>
      </c>
      <c r="D562" s="7">
        <v>0</v>
      </c>
      <c r="E562" s="7">
        <v>0</v>
      </c>
      <c r="F562" s="376">
        <v>0</v>
      </c>
    </row>
    <row r="563" spans="1:6" ht="15">
      <c r="A563" s="359" t="s">
        <v>1577</v>
      </c>
      <c r="B563" t="s">
        <v>1578</v>
      </c>
      <c r="C563" s="7">
        <v>0</v>
      </c>
      <c r="D563" s="7">
        <v>0</v>
      </c>
      <c r="E563" s="7">
        <v>0</v>
      </c>
      <c r="F563" s="376">
        <v>0</v>
      </c>
    </row>
    <row r="564" spans="1:6" ht="15">
      <c r="A564" s="359" t="s">
        <v>1579</v>
      </c>
      <c r="B564" t="s">
        <v>1580</v>
      </c>
      <c r="C564" s="7">
        <v>0</v>
      </c>
      <c r="D564" s="7">
        <v>0</v>
      </c>
      <c r="E564" s="7">
        <v>0</v>
      </c>
      <c r="F564" s="376">
        <v>0</v>
      </c>
    </row>
    <row r="565" spans="1:6" ht="15.75">
      <c r="A565" s="368" t="s">
        <v>1581</v>
      </c>
      <c r="B565" s="369" t="s">
        <v>1582</v>
      </c>
      <c r="C565" s="370">
        <f>C566+C568+C570+C573</f>
        <v>0</v>
      </c>
      <c r="D565" s="370">
        <f>D566+D568+D570+D573</f>
        <v>0</v>
      </c>
      <c r="E565" s="370">
        <f>E566+E568+E570+E573</f>
        <v>0</v>
      </c>
      <c r="F565" s="371">
        <f>F566+F568+F570+F573</f>
        <v>0</v>
      </c>
    </row>
    <row r="566" spans="1:6" ht="15">
      <c r="A566" s="372" t="s">
        <v>1583</v>
      </c>
      <c r="B566" s="373" t="s">
        <v>1584</v>
      </c>
      <c r="C566" s="374">
        <f>C567</f>
        <v>0</v>
      </c>
      <c r="D566" s="374">
        <f>D567</f>
        <v>0</v>
      </c>
      <c r="E566" s="374">
        <f>E567</f>
        <v>0</v>
      </c>
      <c r="F566" s="375">
        <f>F567</f>
        <v>0</v>
      </c>
    </row>
    <row r="567" spans="1:6" ht="15">
      <c r="A567" s="359" t="s">
        <v>1585</v>
      </c>
      <c r="B567" t="s">
        <v>1584</v>
      </c>
      <c r="C567" s="7">
        <v>0</v>
      </c>
      <c r="D567" s="7">
        <v>0</v>
      </c>
      <c r="E567" s="7">
        <v>0</v>
      </c>
      <c r="F567" s="376">
        <v>0</v>
      </c>
    </row>
    <row r="568" spans="1:6" ht="15">
      <c r="A568" s="372" t="s">
        <v>1586</v>
      </c>
      <c r="B568" s="373" t="s">
        <v>237</v>
      </c>
      <c r="C568" s="374">
        <f>C569</f>
        <v>0</v>
      </c>
      <c r="D568" s="374">
        <f>D569</f>
        <v>0</v>
      </c>
      <c r="E568" s="374">
        <f>E569</f>
        <v>0</v>
      </c>
      <c r="F568" s="375">
        <f>F569</f>
        <v>0</v>
      </c>
    </row>
    <row r="569" spans="1:6" ht="15">
      <c r="A569" s="359" t="s">
        <v>1587</v>
      </c>
      <c r="B569" t="s">
        <v>237</v>
      </c>
      <c r="C569" s="7">
        <v>0</v>
      </c>
      <c r="D569" s="7">
        <v>0</v>
      </c>
      <c r="E569" s="7">
        <v>0</v>
      </c>
      <c r="F569" s="376">
        <v>0</v>
      </c>
    </row>
    <row r="570" spans="1:6" ht="15">
      <c r="A570" s="372" t="s">
        <v>1588</v>
      </c>
      <c r="B570" s="373" t="s">
        <v>238</v>
      </c>
      <c r="C570" s="374">
        <f>C571+C572</f>
        <v>0</v>
      </c>
      <c r="D570" s="374">
        <f>D571+D572</f>
        <v>0</v>
      </c>
      <c r="E570" s="374">
        <f>E571+E572</f>
        <v>0</v>
      </c>
      <c r="F570" s="375">
        <f>F571+F572</f>
        <v>0</v>
      </c>
    </row>
    <row r="571" spans="1:6" ht="15">
      <c r="A571" s="359" t="s">
        <v>1589</v>
      </c>
      <c r="B571" t="s">
        <v>1590</v>
      </c>
      <c r="C571" s="7">
        <v>0</v>
      </c>
      <c r="D571" s="7">
        <v>0</v>
      </c>
      <c r="E571" s="7">
        <v>0</v>
      </c>
      <c r="F571" s="376">
        <v>0</v>
      </c>
    </row>
    <row r="572" spans="1:6" ht="15">
      <c r="A572" s="359" t="s">
        <v>1591</v>
      </c>
      <c r="B572" t="s">
        <v>1592</v>
      </c>
      <c r="C572" s="7">
        <v>0</v>
      </c>
      <c r="D572" s="7">
        <v>0</v>
      </c>
      <c r="E572" s="7">
        <v>0</v>
      </c>
      <c r="F572" s="376">
        <v>0</v>
      </c>
    </row>
    <row r="573" spans="1:6" ht="15">
      <c r="A573" s="372" t="s">
        <v>1593</v>
      </c>
      <c r="B573" s="373" t="s">
        <v>239</v>
      </c>
      <c r="C573" s="374">
        <f>C574</f>
        <v>0</v>
      </c>
      <c r="D573" s="374">
        <f>D574</f>
        <v>0</v>
      </c>
      <c r="E573" s="374">
        <f>E574</f>
        <v>0</v>
      </c>
      <c r="F573" s="375">
        <f>F574</f>
        <v>0</v>
      </c>
    </row>
    <row r="574" spans="1:6" ht="15">
      <c r="A574" s="359" t="s">
        <v>1594</v>
      </c>
      <c r="B574" t="s">
        <v>239</v>
      </c>
      <c r="C574" s="7">
        <v>0</v>
      </c>
      <c r="D574" s="7">
        <v>0</v>
      </c>
      <c r="E574" s="7">
        <v>0</v>
      </c>
      <c r="F574" s="376">
        <v>0</v>
      </c>
    </row>
    <row r="575" spans="1:6" ht="15.75">
      <c r="A575" s="368" t="s">
        <v>1595</v>
      </c>
      <c r="B575" s="369" t="s">
        <v>1596</v>
      </c>
      <c r="C575" s="370">
        <f>C576+C578</f>
        <v>0</v>
      </c>
      <c r="D575" s="370">
        <f>D576+D578</f>
        <v>0</v>
      </c>
      <c r="E575" s="370">
        <f>E576+E578</f>
        <v>0</v>
      </c>
      <c r="F575" s="371">
        <f>F576+F578</f>
        <v>0</v>
      </c>
    </row>
    <row r="576" spans="1:6" ht="15">
      <c r="A576" s="372" t="s">
        <v>1597</v>
      </c>
      <c r="B576" s="373" t="s">
        <v>1598</v>
      </c>
      <c r="C576" s="374">
        <f>C577</f>
        <v>0</v>
      </c>
      <c r="D576" s="374">
        <f>D577</f>
        <v>0</v>
      </c>
      <c r="E576" s="374">
        <f>E577</f>
        <v>0</v>
      </c>
      <c r="F576" s="375">
        <f>F577</f>
        <v>0</v>
      </c>
    </row>
    <row r="577" spans="1:6" ht="15">
      <c r="A577" s="359" t="s">
        <v>1599</v>
      </c>
      <c r="B577" t="s">
        <v>1598</v>
      </c>
      <c r="C577" s="7">
        <v>0</v>
      </c>
      <c r="D577" s="7">
        <v>0</v>
      </c>
      <c r="E577" s="7">
        <v>0</v>
      </c>
      <c r="F577" s="376">
        <v>0</v>
      </c>
    </row>
    <row r="578" spans="1:6" ht="15">
      <c r="A578" s="372" t="s">
        <v>1600</v>
      </c>
      <c r="B578" s="373" t="s">
        <v>1601</v>
      </c>
      <c r="C578" s="374">
        <f>C579</f>
        <v>0</v>
      </c>
      <c r="D578" s="374">
        <f>D579</f>
        <v>0</v>
      </c>
      <c r="E578" s="374">
        <f>E579</f>
        <v>0</v>
      </c>
      <c r="F578" s="375">
        <f>F579</f>
        <v>0</v>
      </c>
    </row>
    <row r="579" spans="1:6" ht="15">
      <c r="A579" s="359" t="s">
        <v>1602</v>
      </c>
      <c r="B579" t="s">
        <v>1601</v>
      </c>
      <c r="C579" s="7">
        <v>0</v>
      </c>
      <c r="D579" s="7">
        <v>0</v>
      </c>
      <c r="E579" s="7">
        <v>0</v>
      </c>
      <c r="F579" s="376">
        <v>0</v>
      </c>
    </row>
    <row r="580" spans="1:6" ht="17.25">
      <c r="A580" s="364" t="s">
        <v>1603</v>
      </c>
      <c r="B580" s="365" t="s">
        <v>24</v>
      </c>
      <c r="C580" s="366">
        <f aca="true" t="shared" si="0" ref="C580:F582">C581</f>
        <v>0</v>
      </c>
      <c r="D580" s="366">
        <f t="shared" si="0"/>
        <v>150000</v>
      </c>
      <c r="E580" s="366">
        <f t="shared" si="0"/>
        <v>150000</v>
      </c>
      <c r="F580" s="367">
        <f t="shared" si="0"/>
        <v>0</v>
      </c>
    </row>
    <row r="581" spans="1:6" ht="15.75">
      <c r="A581" s="368" t="s">
        <v>1604</v>
      </c>
      <c r="B581" s="369" t="s">
        <v>24</v>
      </c>
      <c r="C581" s="370">
        <f t="shared" si="0"/>
        <v>0</v>
      </c>
      <c r="D581" s="370">
        <f t="shared" si="0"/>
        <v>150000</v>
      </c>
      <c r="E581" s="370">
        <f t="shared" si="0"/>
        <v>150000</v>
      </c>
      <c r="F581" s="371">
        <f t="shared" si="0"/>
        <v>0</v>
      </c>
    </row>
    <row r="582" spans="1:6" ht="15">
      <c r="A582" s="372" t="s">
        <v>1605</v>
      </c>
      <c r="B582" s="373" t="s">
        <v>24</v>
      </c>
      <c r="C582" s="374">
        <f t="shared" si="0"/>
        <v>0</v>
      </c>
      <c r="D582" s="374">
        <f t="shared" si="0"/>
        <v>150000</v>
      </c>
      <c r="E582" s="374">
        <f t="shared" si="0"/>
        <v>150000</v>
      </c>
      <c r="F582" s="375">
        <f t="shared" si="0"/>
        <v>0</v>
      </c>
    </row>
    <row r="583" spans="1:6" ht="15">
      <c r="A583" s="359" t="s">
        <v>1606</v>
      </c>
      <c r="B583" t="s">
        <v>24</v>
      </c>
      <c r="C583" s="7">
        <v>0</v>
      </c>
      <c r="D583" s="7">
        <v>150000</v>
      </c>
      <c r="E583" s="7">
        <v>150000</v>
      </c>
      <c r="F583" s="376">
        <v>0</v>
      </c>
    </row>
    <row r="584" spans="1:6" ht="17.25">
      <c r="A584" s="364" t="s">
        <v>1607</v>
      </c>
      <c r="B584" s="365" t="s">
        <v>1608</v>
      </c>
      <c r="C584" s="366">
        <f aca="true" t="shared" si="1" ref="C584:F586">C585</f>
        <v>0</v>
      </c>
      <c r="D584" s="366">
        <f t="shared" si="1"/>
        <v>0</v>
      </c>
      <c r="E584" s="366">
        <f t="shared" si="1"/>
        <v>0</v>
      </c>
      <c r="F584" s="367">
        <f t="shared" si="1"/>
        <v>0</v>
      </c>
    </row>
    <row r="585" spans="1:6" ht="15.75">
      <c r="A585" s="368" t="s">
        <v>1609</v>
      </c>
      <c r="B585" s="369" t="s">
        <v>1608</v>
      </c>
      <c r="C585" s="370">
        <f t="shared" si="1"/>
        <v>0</v>
      </c>
      <c r="D585" s="370">
        <f t="shared" si="1"/>
        <v>0</v>
      </c>
      <c r="E585" s="370">
        <f t="shared" si="1"/>
        <v>0</v>
      </c>
      <c r="F585" s="371">
        <f t="shared" si="1"/>
        <v>0</v>
      </c>
    </row>
    <row r="586" spans="1:6" ht="15">
      <c r="A586" s="372" t="s">
        <v>1610</v>
      </c>
      <c r="B586" s="373" t="s">
        <v>1608</v>
      </c>
      <c r="C586" s="374">
        <f t="shared" si="1"/>
        <v>0</v>
      </c>
      <c r="D586" s="374">
        <f t="shared" si="1"/>
        <v>0</v>
      </c>
      <c r="E586" s="374">
        <f t="shared" si="1"/>
        <v>0</v>
      </c>
      <c r="F586" s="375">
        <f t="shared" si="1"/>
        <v>0</v>
      </c>
    </row>
    <row r="587" spans="1:6" ht="15">
      <c r="A587" s="359" t="s">
        <v>1611</v>
      </c>
      <c r="B587" t="s">
        <v>1608</v>
      </c>
      <c r="C587" s="7">
        <v>0</v>
      </c>
      <c r="D587" s="7">
        <v>0</v>
      </c>
      <c r="E587" s="7">
        <v>0</v>
      </c>
      <c r="F587" s="376">
        <v>0</v>
      </c>
    </row>
    <row r="588" spans="1:6" ht="17.25">
      <c r="A588" s="364" t="s">
        <v>1612</v>
      </c>
      <c r="B588" s="365" t="s">
        <v>25</v>
      </c>
      <c r="C588" s="366">
        <f>C589+C615</f>
        <v>10409.400000000001</v>
      </c>
      <c r="D588" s="366">
        <f>D589+D615</f>
        <v>785000</v>
      </c>
      <c r="E588" s="366">
        <f>E589+E615</f>
        <v>795409.3999999999</v>
      </c>
      <c r="F588" s="367">
        <f>F589+F615</f>
        <v>-7409.4</v>
      </c>
    </row>
    <row r="589" spans="1:6" ht="15.75">
      <c r="A589" s="368" t="s">
        <v>1613</v>
      </c>
      <c r="B589" s="369" t="s">
        <v>1614</v>
      </c>
      <c r="C589" s="370">
        <f>C590+C594+C598+C602+C606</f>
        <v>10164.400000000001</v>
      </c>
      <c r="D589" s="370">
        <f>D590+D594+D598+D602+D606</f>
        <v>725000</v>
      </c>
      <c r="E589" s="370">
        <f>E590+E594+E598+E602+E606</f>
        <v>735164.3999999999</v>
      </c>
      <c r="F589" s="371">
        <f>F590+F594+F598+F602+F606</f>
        <v>-7164.4</v>
      </c>
    </row>
    <row r="590" spans="1:6" ht="15">
      <c r="A590" s="372" t="s">
        <v>1615</v>
      </c>
      <c r="B590" s="373" t="s">
        <v>240</v>
      </c>
      <c r="C590" s="374">
        <f>SUM(C591:C593)</f>
        <v>5812.8</v>
      </c>
      <c r="D590" s="374">
        <f>SUM(D591:D593)</f>
        <v>20000</v>
      </c>
      <c r="E590" s="374">
        <f>SUM(E591:E593)</f>
        <v>25812.8</v>
      </c>
      <c r="F590" s="375">
        <f>SUM(F591:F593)</f>
        <v>-5812.8</v>
      </c>
    </row>
    <row r="591" spans="1:6" ht="15">
      <c r="A591" s="359" t="s">
        <v>1616</v>
      </c>
      <c r="B591" t="s">
        <v>1617</v>
      </c>
      <c r="C591" s="7">
        <v>5812.8</v>
      </c>
      <c r="D591" s="7">
        <v>10000</v>
      </c>
      <c r="E591" s="7">
        <v>15812.8</v>
      </c>
      <c r="F591" s="376">
        <v>-5812.8</v>
      </c>
    </row>
    <row r="592" spans="1:6" ht="15">
      <c r="A592" s="359" t="s">
        <v>1618</v>
      </c>
      <c r="B592" t="s">
        <v>1619</v>
      </c>
      <c r="C592" s="7">
        <v>0</v>
      </c>
      <c r="D592" s="7">
        <v>0</v>
      </c>
      <c r="E592" s="7">
        <v>0</v>
      </c>
      <c r="F592" s="376">
        <v>0</v>
      </c>
    </row>
    <row r="593" spans="1:6" ht="15">
      <c r="A593" s="359" t="s">
        <v>1620</v>
      </c>
      <c r="B593" t="s">
        <v>137</v>
      </c>
      <c r="C593" s="7">
        <v>0</v>
      </c>
      <c r="D593" s="7">
        <v>10000</v>
      </c>
      <c r="E593" s="7">
        <v>10000</v>
      </c>
      <c r="F593" s="376">
        <v>0</v>
      </c>
    </row>
    <row r="594" spans="1:6" ht="15">
      <c r="A594" s="372" t="s">
        <v>1621</v>
      </c>
      <c r="B594" s="373" t="s">
        <v>241</v>
      </c>
      <c r="C594" s="374">
        <f>SUM(C595:C597)</f>
        <v>0</v>
      </c>
      <c r="D594" s="374">
        <f>SUM(D595:D597)</f>
        <v>110000</v>
      </c>
      <c r="E594" s="374">
        <f>SUM(E595:E597)</f>
        <v>110000</v>
      </c>
      <c r="F594" s="375">
        <f>SUM(F595:F597)</f>
        <v>0</v>
      </c>
    </row>
    <row r="595" spans="1:6" ht="15">
      <c r="A595" s="359" t="s">
        <v>1622</v>
      </c>
      <c r="B595" t="s">
        <v>1623</v>
      </c>
      <c r="C595" s="7">
        <v>0</v>
      </c>
      <c r="D595" s="7">
        <v>60000</v>
      </c>
      <c r="E595" s="7">
        <v>60000</v>
      </c>
      <c r="F595" s="376">
        <v>0</v>
      </c>
    </row>
    <row r="596" spans="1:6" ht="15">
      <c r="A596" s="359" t="s">
        <v>1624</v>
      </c>
      <c r="B596" t="s">
        <v>1625</v>
      </c>
      <c r="C596" s="7">
        <v>0</v>
      </c>
      <c r="D596" s="7">
        <v>40000</v>
      </c>
      <c r="E596" s="7">
        <v>40000</v>
      </c>
      <c r="F596" s="376">
        <v>0</v>
      </c>
    </row>
    <row r="597" spans="1:6" ht="15">
      <c r="A597" s="359" t="s">
        <v>1626</v>
      </c>
      <c r="B597" t="s">
        <v>1627</v>
      </c>
      <c r="C597" s="7">
        <v>0</v>
      </c>
      <c r="D597" s="7">
        <v>10000</v>
      </c>
      <c r="E597" s="7">
        <v>10000</v>
      </c>
      <c r="F597" s="376">
        <v>0</v>
      </c>
    </row>
    <row r="598" spans="1:6" ht="15">
      <c r="A598" s="372" t="s">
        <v>1628</v>
      </c>
      <c r="B598" s="373" t="s">
        <v>242</v>
      </c>
      <c r="C598" s="374">
        <f>SUM(C599:C601)</f>
        <v>100</v>
      </c>
      <c r="D598" s="374">
        <f>SUM(D599:D601)</f>
        <v>40000</v>
      </c>
      <c r="E598" s="374">
        <f>SUM(E599:E601)</f>
        <v>40100</v>
      </c>
      <c r="F598" s="375">
        <f>SUM(F599:F601)</f>
        <v>-100</v>
      </c>
    </row>
    <row r="599" spans="1:6" ht="15">
      <c r="A599" s="359" t="s">
        <v>1629</v>
      </c>
      <c r="B599" t="s">
        <v>1630</v>
      </c>
      <c r="C599" s="7">
        <v>100</v>
      </c>
      <c r="D599" s="7">
        <v>40000</v>
      </c>
      <c r="E599" s="7">
        <v>40100</v>
      </c>
      <c r="F599" s="376">
        <v>-100</v>
      </c>
    </row>
    <row r="600" spans="1:6" ht="15">
      <c r="A600" s="359" t="s">
        <v>1631</v>
      </c>
      <c r="B600" t="s">
        <v>1632</v>
      </c>
      <c r="C600" s="7">
        <v>0</v>
      </c>
      <c r="D600" s="7">
        <v>0</v>
      </c>
      <c r="E600" s="7">
        <v>0</v>
      </c>
      <c r="F600" s="376">
        <v>0</v>
      </c>
    </row>
    <row r="601" spans="1:6" ht="15">
      <c r="A601" s="359" t="s">
        <v>1633</v>
      </c>
      <c r="B601" t="s">
        <v>1634</v>
      </c>
      <c r="C601" s="7">
        <v>0</v>
      </c>
      <c r="D601" s="7">
        <v>0</v>
      </c>
      <c r="E601" s="7">
        <v>0</v>
      </c>
      <c r="F601" s="376">
        <v>0</v>
      </c>
    </row>
    <row r="602" spans="1:6" ht="15">
      <c r="A602" s="372" t="s">
        <v>1635</v>
      </c>
      <c r="B602" s="373" t="s">
        <v>243</v>
      </c>
      <c r="C602" s="374">
        <f>SUM(C603:C605)</f>
        <v>0</v>
      </c>
      <c r="D602" s="374">
        <f>SUM(D603:D605)</f>
        <v>0</v>
      </c>
      <c r="E602" s="374">
        <f>SUM(E603:E605)</f>
        <v>0</v>
      </c>
      <c r="F602" s="375">
        <f>SUM(F603:F605)</f>
        <v>0</v>
      </c>
    </row>
    <row r="603" spans="1:6" ht="15">
      <c r="A603" s="359" t="s">
        <v>1636</v>
      </c>
      <c r="B603" t="s">
        <v>1637</v>
      </c>
      <c r="C603" s="7">
        <v>0</v>
      </c>
      <c r="D603" s="7">
        <v>0</v>
      </c>
      <c r="E603" s="7">
        <v>0</v>
      </c>
      <c r="F603" s="376">
        <v>0</v>
      </c>
    </row>
    <row r="604" spans="1:6" ht="15">
      <c r="A604" s="359" t="s">
        <v>1638</v>
      </c>
      <c r="B604" t="s">
        <v>1639</v>
      </c>
      <c r="C604" s="7">
        <v>0</v>
      </c>
      <c r="D604" s="7">
        <v>0</v>
      </c>
      <c r="E604" s="7">
        <v>0</v>
      </c>
      <c r="F604" s="376">
        <v>0</v>
      </c>
    </row>
    <row r="605" spans="1:6" ht="15">
      <c r="A605" s="359" t="s">
        <v>1640</v>
      </c>
      <c r="B605" t="s">
        <v>1641</v>
      </c>
      <c r="C605" s="7">
        <v>0</v>
      </c>
      <c r="D605" s="7">
        <v>0</v>
      </c>
      <c r="E605" s="7">
        <v>0</v>
      </c>
      <c r="F605" s="376">
        <v>0</v>
      </c>
    </row>
    <row r="606" spans="1:6" ht="15">
      <c r="A606" s="372" t="s">
        <v>1642</v>
      </c>
      <c r="B606" s="373" t="s">
        <v>244</v>
      </c>
      <c r="C606" s="374">
        <f>SUM(C607:C614)</f>
        <v>4251.6</v>
      </c>
      <c r="D606" s="374">
        <f>SUM(D607:D614)</f>
        <v>555000</v>
      </c>
      <c r="E606" s="374">
        <f>SUM(E607:E614)</f>
        <v>559251.6</v>
      </c>
      <c r="F606" s="375">
        <f>SUM(F607:F614)</f>
        <v>-1251.6</v>
      </c>
    </row>
    <row r="607" spans="1:6" ht="15">
      <c r="A607" s="359" t="s">
        <v>1643</v>
      </c>
      <c r="B607" t="s">
        <v>1644</v>
      </c>
      <c r="C607" s="7">
        <v>0</v>
      </c>
      <c r="D607" s="7">
        <v>0</v>
      </c>
      <c r="E607" s="7">
        <v>0</v>
      </c>
      <c r="F607" s="376">
        <v>0</v>
      </c>
    </row>
    <row r="608" spans="1:6" ht="15">
      <c r="A608" s="359" t="s">
        <v>1645</v>
      </c>
      <c r="B608" t="s">
        <v>1646</v>
      </c>
      <c r="C608" s="7">
        <v>0</v>
      </c>
      <c r="D608" s="7">
        <v>0</v>
      </c>
      <c r="E608" s="7">
        <v>0</v>
      </c>
      <c r="F608" s="376">
        <v>0</v>
      </c>
    </row>
    <row r="609" spans="1:6" ht="15">
      <c r="A609" s="359" t="s">
        <v>1647</v>
      </c>
      <c r="B609" t="s">
        <v>1648</v>
      </c>
      <c r="C609" s="7">
        <v>3000</v>
      </c>
      <c r="D609" s="7">
        <v>5000</v>
      </c>
      <c r="E609" s="7">
        <v>8000</v>
      </c>
      <c r="F609" s="376">
        <v>0</v>
      </c>
    </row>
    <row r="610" spans="1:6" ht="15">
      <c r="A610" s="359" t="s">
        <v>1649</v>
      </c>
      <c r="B610" t="s">
        <v>1650</v>
      </c>
      <c r="C610" s="7">
        <v>0</v>
      </c>
      <c r="D610" s="7">
        <v>0</v>
      </c>
      <c r="E610" s="7">
        <v>0</v>
      </c>
      <c r="F610" s="376">
        <v>0</v>
      </c>
    </row>
    <row r="611" spans="1:6" ht="15">
      <c r="A611" s="359" t="s">
        <v>1651</v>
      </c>
      <c r="B611" t="s">
        <v>1652</v>
      </c>
      <c r="C611" s="7">
        <v>0</v>
      </c>
      <c r="D611" s="7">
        <v>0</v>
      </c>
      <c r="E611" s="7">
        <v>0</v>
      </c>
      <c r="F611" s="376">
        <v>0</v>
      </c>
    </row>
    <row r="612" spans="1:6" ht="15">
      <c r="A612" s="359" t="s">
        <v>1651</v>
      </c>
      <c r="B612" t="s">
        <v>1652</v>
      </c>
      <c r="C612" s="7">
        <v>0</v>
      </c>
      <c r="D612" s="7">
        <v>0</v>
      </c>
      <c r="E612" s="7">
        <v>0</v>
      </c>
      <c r="F612" s="376">
        <v>0</v>
      </c>
    </row>
    <row r="613" spans="1:6" ht="15">
      <c r="A613" s="359" t="s">
        <v>1653</v>
      </c>
      <c r="B613" t="s">
        <v>1654</v>
      </c>
      <c r="C613" s="7">
        <v>0</v>
      </c>
      <c r="D613" s="7">
        <v>0</v>
      </c>
      <c r="E613" s="7">
        <v>0</v>
      </c>
      <c r="F613" s="376">
        <v>0</v>
      </c>
    </row>
    <row r="614" spans="1:6" ht="15">
      <c r="A614" s="359" t="s">
        <v>1655</v>
      </c>
      <c r="B614" t="s">
        <v>1656</v>
      </c>
      <c r="C614" s="7">
        <v>1251.6</v>
      </c>
      <c r="D614" s="7">
        <v>550000</v>
      </c>
      <c r="E614" s="7">
        <v>551251.6</v>
      </c>
      <c r="F614" s="376">
        <v>-1251.6</v>
      </c>
    </row>
    <row r="615" spans="1:6" ht="15.75">
      <c r="A615" s="368" t="s">
        <v>1657</v>
      </c>
      <c r="B615" s="369" t="s">
        <v>1658</v>
      </c>
      <c r="C615" s="370">
        <f>C616+C619+C623+C628+C631+C634</f>
        <v>245</v>
      </c>
      <c r="D615" s="370">
        <f>D616+D619+D623+D628+D631+D634</f>
        <v>60000</v>
      </c>
      <c r="E615" s="370">
        <f>E616+E619+E623+E628+E631+E634</f>
        <v>60245</v>
      </c>
      <c r="F615" s="371">
        <f>F616+F619+F623+F628+F631+F634</f>
        <v>-245</v>
      </c>
    </row>
    <row r="616" spans="1:6" ht="15">
      <c r="A616" s="372" t="s">
        <v>1659</v>
      </c>
      <c r="B616" s="373" t="s">
        <v>1660</v>
      </c>
      <c r="C616" s="374">
        <f>C617+C618</f>
        <v>0</v>
      </c>
      <c r="D616" s="374">
        <f>D617+D618</f>
        <v>40000</v>
      </c>
      <c r="E616" s="374">
        <f>E617+E618</f>
        <v>40000</v>
      </c>
      <c r="F616" s="375">
        <f>F617+F618</f>
        <v>0</v>
      </c>
    </row>
    <row r="617" spans="1:6" ht="15">
      <c r="A617" s="359" t="s">
        <v>1661</v>
      </c>
      <c r="B617" t="s">
        <v>1662</v>
      </c>
      <c r="C617" s="7">
        <v>0</v>
      </c>
      <c r="D617" s="7">
        <v>0</v>
      </c>
      <c r="E617" s="7">
        <v>0</v>
      </c>
      <c r="F617" s="376">
        <v>0</v>
      </c>
    </row>
    <row r="618" spans="1:6" ht="15">
      <c r="A618" s="359" t="s">
        <v>1663</v>
      </c>
      <c r="B618" t="s">
        <v>1664</v>
      </c>
      <c r="C618" s="7">
        <v>0</v>
      </c>
      <c r="D618" s="7">
        <v>40000</v>
      </c>
      <c r="E618" s="7">
        <v>40000</v>
      </c>
      <c r="F618" s="376">
        <v>0</v>
      </c>
    </row>
    <row r="619" spans="1:6" ht="15">
      <c r="A619" s="372" t="s">
        <v>1665</v>
      </c>
      <c r="B619" s="373" t="s">
        <v>245</v>
      </c>
      <c r="C619" s="374">
        <f>SUM(C620:C622)</f>
        <v>0</v>
      </c>
      <c r="D619" s="374">
        <f>SUM(D620:D622)</f>
        <v>0</v>
      </c>
      <c r="E619" s="374">
        <f>SUM(E620:E622)</f>
        <v>0</v>
      </c>
      <c r="F619" s="375">
        <f>SUM(F620:F622)</f>
        <v>0</v>
      </c>
    </row>
    <row r="620" spans="1:6" ht="15">
      <c r="A620" s="359" t="s">
        <v>1666</v>
      </c>
      <c r="B620" t="s">
        <v>1667</v>
      </c>
      <c r="C620" s="7">
        <v>0</v>
      </c>
      <c r="D620" s="7">
        <v>0</v>
      </c>
      <c r="E620" s="7">
        <v>0</v>
      </c>
      <c r="F620" s="376">
        <v>0</v>
      </c>
    </row>
    <row r="621" spans="1:6" ht="15">
      <c r="A621" s="359" t="s">
        <v>1668</v>
      </c>
      <c r="B621" t="s">
        <v>1669</v>
      </c>
      <c r="C621" s="7">
        <v>0</v>
      </c>
      <c r="D621" s="7">
        <v>0</v>
      </c>
      <c r="E621" s="7">
        <v>0</v>
      </c>
      <c r="F621" s="376">
        <v>0</v>
      </c>
    </row>
    <row r="622" spans="1:6" ht="15">
      <c r="A622" s="359" t="s">
        <v>1670</v>
      </c>
      <c r="B622" t="s">
        <v>1671</v>
      </c>
      <c r="C622" s="7">
        <v>0</v>
      </c>
      <c r="D622" s="7">
        <v>0</v>
      </c>
      <c r="E622" s="7">
        <v>0</v>
      </c>
      <c r="F622" s="376">
        <v>0</v>
      </c>
    </row>
    <row r="623" spans="1:6" ht="15">
      <c r="A623" s="372" t="s">
        <v>1672</v>
      </c>
      <c r="B623" s="373" t="s">
        <v>246</v>
      </c>
      <c r="C623" s="374">
        <f>SUM(C624:C627)</f>
        <v>0</v>
      </c>
      <c r="D623" s="374">
        <f>SUM(D624:D627)</f>
        <v>0</v>
      </c>
      <c r="E623" s="374">
        <f>SUM(E624:E627)</f>
        <v>0</v>
      </c>
      <c r="F623" s="375">
        <f>SUM(F624:F627)</f>
        <v>0</v>
      </c>
    </row>
    <row r="624" spans="1:6" ht="15">
      <c r="A624" s="359" t="s">
        <v>1673</v>
      </c>
      <c r="B624" t="s">
        <v>1674</v>
      </c>
      <c r="C624" s="7">
        <v>0</v>
      </c>
      <c r="D624" s="7">
        <v>0</v>
      </c>
      <c r="E624" s="7">
        <v>0</v>
      </c>
      <c r="F624" s="376">
        <v>0</v>
      </c>
    </row>
    <row r="625" spans="1:6" ht="15">
      <c r="A625" s="359" t="s">
        <v>1675</v>
      </c>
      <c r="B625" t="s">
        <v>1676</v>
      </c>
      <c r="C625" s="7">
        <v>0</v>
      </c>
      <c r="D625" s="7">
        <v>0</v>
      </c>
      <c r="E625" s="7">
        <v>0</v>
      </c>
      <c r="F625" s="376">
        <v>0</v>
      </c>
    </row>
    <row r="626" spans="1:6" ht="15">
      <c r="A626" s="359" t="s">
        <v>1677</v>
      </c>
      <c r="B626" t="s">
        <v>1678</v>
      </c>
      <c r="C626" s="7">
        <v>0</v>
      </c>
      <c r="D626" s="7">
        <v>0</v>
      </c>
      <c r="E626" s="7">
        <v>0</v>
      </c>
      <c r="F626" s="376">
        <v>0</v>
      </c>
    </row>
    <row r="627" spans="1:6" ht="15">
      <c r="A627" s="359" t="s">
        <v>1679</v>
      </c>
      <c r="B627" t="s">
        <v>1680</v>
      </c>
      <c r="C627" s="7">
        <v>0</v>
      </c>
      <c r="D627" s="7">
        <v>0</v>
      </c>
      <c r="E627" s="7">
        <v>0</v>
      </c>
      <c r="F627" s="376">
        <v>0</v>
      </c>
    </row>
    <row r="628" spans="1:6" ht="15">
      <c r="A628" s="372" t="s">
        <v>1681</v>
      </c>
      <c r="B628" s="373" t="s">
        <v>247</v>
      </c>
      <c r="C628" s="374">
        <f>C629+C630</f>
        <v>245</v>
      </c>
      <c r="D628" s="374">
        <f>D629+D630</f>
        <v>20000</v>
      </c>
      <c r="E628" s="374">
        <f>E629+E630</f>
        <v>20245</v>
      </c>
      <c r="F628" s="375">
        <f>F629+F630</f>
        <v>-245</v>
      </c>
    </row>
    <row r="629" spans="1:6" ht="15">
      <c r="A629" s="359" t="s">
        <v>1682</v>
      </c>
      <c r="B629" t="s">
        <v>1683</v>
      </c>
      <c r="C629" s="7">
        <v>245</v>
      </c>
      <c r="D629" s="7">
        <v>20000</v>
      </c>
      <c r="E629" s="7">
        <v>20245</v>
      </c>
      <c r="F629" s="376">
        <v>-245</v>
      </c>
    </row>
    <row r="630" spans="1:6" ht="15">
      <c r="A630" s="359" t="s">
        <v>1684</v>
      </c>
      <c r="B630" t="s">
        <v>1685</v>
      </c>
      <c r="C630" s="7">
        <v>0</v>
      </c>
      <c r="D630" s="7">
        <v>0</v>
      </c>
      <c r="E630" s="7">
        <v>0</v>
      </c>
      <c r="F630" s="376">
        <v>0</v>
      </c>
    </row>
    <row r="631" spans="1:6" ht="15">
      <c r="A631" s="372" t="s">
        <v>1686</v>
      </c>
      <c r="B631" s="373" t="s">
        <v>248</v>
      </c>
      <c r="C631" s="374">
        <f>C632+C633</f>
        <v>0</v>
      </c>
      <c r="D631" s="374">
        <f>D632+D633</f>
        <v>0</v>
      </c>
      <c r="E631" s="374">
        <f>E632+E633</f>
        <v>0</v>
      </c>
      <c r="F631" s="375">
        <f>F632+F633</f>
        <v>0</v>
      </c>
    </row>
    <row r="632" spans="1:6" ht="15">
      <c r="A632" s="359" t="s">
        <v>1687</v>
      </c>
      <c r="B632" t="s">
        <v>1688</v>
      </c>
      <c r="C632" s="7">
        <v>0</v>
      </c>
      <c r="D632" s="7">
        <v>0</v>
      </c>
      <c r="E632" s="7">
        <v>0</v>
      </c>
      <c r="F632" s="376">
        <v>0</v>
      </c>
    </row>
    <row r="633" spans="1:6" ht="15">
      <c r="A633" s="359" t="s">
        <v>1689</v>
      </c>
      <c r="B633" t="s">
        <v>1690</v>
      </c>
      <c r="C633" s="7">
        <v>0</v>
      </c>
      <c r="D633" s="7">
        <v>0</v>
      </c>
      <c r="E633" s="7">
        <v>0</v>
      </c>
      <c r="F633" s="376">
        <v>0</v>
      </c>
    </row>
    <row r="634" spans="1:6" ht="15">
      <c r="A634" s="372" t="s">
        <v>1691</v>
      </c>
      <c r="B634" s="373" t="s">
        <v>249</v>
      </c>
      <c r="C634" s="374">
        <f>C635</f>
        <v>0</v>
      </c>
      <c r="D634" s="374">
        <f>D635</f>
        <v>0</v>
      </c>
      <c r="E634" s="374">
        <f>E635</f>
        <v>0</v>
      </c>
      <c r="F634" s="375">
        <f>F635</f>
        <v>0</v>
      </c>
    </row>
    <row r="635" spans="1:6" ht="15.75" thickBot="1">
      <c r="A635" s="377" t="s">
        <v>1692</v>
      </c>
      <c r="B635" s="378" t="s">
        <v>249</v>
      </c>
      <c r="C635" s="9">
        <v>0</v>
      </c>
      <c r="D635" s="9">
        <v>0</v>
      </c>
      <c r="E635" s="9">
        <v>0</v>
      </c>
      <c r="F635" s="379">
        <v>0</v>
      </c>
    </row>
  </sheetData>
  <sheetProtection sheet="1"/>
  <mergeCells count="8">
    <mergeCell ref="A2:F2"/>
    <mergeCell ref="A3:F3"/>
    <mergeCell ref="A4:A7"/>
    <mergeCell ref="B4:B7"/>
    <mergeCell ref="C4:C7"/>
    <mergeCell ref="D4:D7"/>
    <mergeCell ref="E4:E7"/>
    <mergeCell ref="F4:F7"/>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Roman,Normale"&amp;12Page &amp;P</oddFooter>
  </headerFooter>
</worksheet>
</file>

<file path=xl/worksheets/sheet12.xml><?xml version="1.0" encoding="utf-8"?>
<worksheet xmlns="http://schemas.openxmlformats.org/spreadsheetml/2006/main" xmlns:r="http://schemas.openxmlformats.org/officeDocument/2006/relationships">
  <dimension ref="A1:G51"/>
  <sheetViews>
    <sheetView zoomScale="80" zoomScaleNormal="80" zoomScalePageLayoutView="0" workbookViewId="0" topLeftCell="A2">
      <selection activeCell="D15" sqref="D15"/>
    </sheetView>
  </sheetViews>
  <sheetFormatPr defaultColWidth="11.57421875" defaultRowHeight="15"/>
  <cols>
    <col min="1" max="1" width="18.00390625" style="0" customWidth="1"/>
    <col min="2" max="3" width="16.7109375" style="0" customWidth="1"/>
    <col min="4" max="4" width="112.421875" style="0" customWidth="1"/>
    <col min="5" max="7" width="17.8515625" style="0" customWidth="1"/>
  </cols>
  <sheetData>
    <row r="1" spans="1:7" ht="15" hidden="1">
      <c r="A1" t="s">
        <v>655</v>
      </c>
      <c r="B1" t="s">
        <v>1693</v>
      </c>
      <c r="C1" t="s">
        <v>1694</v>
      </c>
      <c r="D1" s="356"/>
      <c r="E1" s="357" t="s">
        <v>254</v>
      </c>
      <c r="F1" s="357" t="s">
        <v>255</v>
      </c>
      <c r="G1" s="358" t="s">
        <v>256</v>
      </c>
    </row>
    <row r="2" spans="1:7" ht="21">
      <c r="A2" s="477" t="s">
        <v>7827</v>
      </c>
      <c r="B2" s="477"/>
      <c r="C2" s="477"/>
      <c r="D2" s="477"/>
      <c r="E2" s="477"/>
      <c r="F2" s="477"/>
      <c r="G2" s="477"/>
    </row>
    <row r="3" spans="1:7" ht="21.75" thickBot="1">
      <c r="A3" s="478" t="s">
        <v>7829</v>
      </c>
      <c r="B3" s="478"/>
      <c r="C3" s="478"/>
      <c r="D3" s="478"/>
      <c r="E3" s="478"/>
      <c r="F3" s="478"/>
      <c r="G3" s="478"/>
    </row>
    <row r="4" spans="1:7" ht="15.75" customHeight="1" thickBot="1" thickTop="1">
      <c r="A4" s="479" t="s">
        <v>655</v>
      </c>
      <c r="B4" s="479" t="s">
        <v>1695</v>
      </c>
      <c r="C4" s="479" t="s">
        <v>1696</v>
      </c>
      <c r="D4" s="479" t="s">
        <v>26</v>
      </c>
      <c r="E4" s="480" t="s">
        <v>120</v>
      </c>
      <c r="F4" s="480" t="s">
        <v>1697</v>
      </c>
      <c r="G4" s="481" t="s">
        <v>1698</v>
      </c>
    </row>
    <row r="5" spans="1:7" ht="16.5" thickBot="1" thickTop="1">
      <c r="A5" s="479"/>
      <c r="B5" s="479"/>
      <c r="C5" s="479"/>
      <c r="D5" s="479"/>
      <c r="E5" s="480"/>
      <c r="F5" s="480"/>
      <c r="G5" s="481"/>
    </row>
    <row r="6" spans="1:7" ht="16.5" thickBot="1" thickTop="1">
      <c r="A6" s="479"/>
      <c r="B6" s="479"/>
      <c r="C6" s="479"/>
      <c r="D6" s="479"/>
      <c r="E6" s="480"/>
      <c r="F6" s="480"/>
      <c r="G6" s="481"/>
    </row>
    <row r="7" spans="1:7" ht="16.5" thickBot="1" thickTop="1">
      <c r="A7" s="479"/>
      <c r="B7" s="479"/>
      <c r="C7" s="479"/>
      <c r="D7" s="479"/>
      <c r="E7" s="480"/>
      <c r="F7" s="480"/>
      <c r="G7" s="481"/>
    </row>
    <row r="8" spans="1:7" ht="15.75" thickTop="1">
      <c r="A8" s="213"/>
      <c r="B8" s="213"/>
      <c r="C8" s="213"/>
      <c r="D8" s="360"/>
      <c r="E8" s="361"/>
      <c r="F8" s="361"/>
      <c r="G8" s="362"/>
    </row>
    <row r="9" spans="1:7" ht="15.75">
      <c r="A9" s="380" t="s">
        <v>8064</v>
      </c>
      <c r="B9" s="380" t="s">
        <v>8063</v>
      </c>
      <c r="C9" s="380" t="s">
        <v>8063</v>
      </c>
      <c r="D9" t="s">
        <v>8065</v>
      </c>
      <c r="E9" s="381">
        <f>E10</f>
        <v>3698704.49</v>
      </c>
      <c r="F9" s="381">
        <f>F10</f>
        <v>2523535.72</v>
      </c>
      <c r="G9" s="382">
        <f>G10</f>
        <v>822098.84</v>
      </c>
    </row>
    <row r="10" spans="1:7" ht="15">
      <c r="A10" s="380" t="s">
        <v>8066</v>
      </c>
      <c r="B10" s="380" t="s">
        <v>8063</v>
      </c>
      <c r="C10" s="380" t="s">
        <v>8063</v>
      </c>
      <c r="D10" t="s">
        <v>8067</v>
      </c>
      <c r="E10" s="381">
        <f>E11+E12+E13+E14+E15+E16</f>
        <v>3698704.49</v>
      </c>
      <c r="F10" s="381">
        <f>F11+F12+F13+F14+F15+F16</f>
        <v>2523535.72</v>
      </c>
      <c r="G10" s="382">
        <f>G11+G12+G13+G14+G15+G16</f>
        <v>822098.84</v>
      </c>
    </row>
    <row r="11" spans="1:7" ht="15">
      <c r="A11" s="380" t="s">
        <v>8068</v>
      </c>
      <c r="B11" s="380" t="s">
        <v>8069</v>
      </c>
      <c r="C11" s="380" t="s">
        <v>8070</v>
      </c>
      <c r="D11" t="s">
        <v>8071</v>
      </c>
      <c r="E11" s="381">
        <v>164692.66</v>
      </c>
      <c r="F11" s="381">
        <v>56382.71</v>
      </c>
      <c r="G11" s="382">
        <v>0</v>
      </c>
    </row>
    <row r="12" spans="1:7" ht="15">
      <c r="A12" s="380" t="s">
        <v>8072</v>
      </c>
      <c r="B12" s="380" t="s">
        <v>8069</v>
      </c>
      <c r="C12" s="380" t="s">
        <v>8070</v>
      </c>
      <c r="D12" t="s">
        <v>8073</v>
      </c>
      <c r="E12" s="381">
        <v>103634.85</v>
      </c>
      <c r="F12" s="381">
        <v>147.78</v>
      </c>
      <c r="G12" s="382">
        <v>0</v>
      </c>
    </row>
    <row r="13" spans="1:7" ht="15">
      <c r="A13" s="380" t="s">
        <v>8074</v>
      </c>
      <c r="B13" s="380" t="s">
        <v>8069</v>
      </c>
      <c r="C13" s="380" t="s">
        <v>8070</v>
      </c>
      <c r="D13" t="s">
        <v>8075</v>
      </c>
      <c r="E13" s="381">
        <v>3407376.98</v>
      </c>
      <c r="F13" s="381">
        <v>2464005.23</v>
      </c>
      <c r="G13" s="382">
        <v>802098.84</v>
      </c>
    </row>
    <row r="14" spans="1:7" ht="15">
      <c r="A14" s="380" t="s">
        <v>8076</v>
      </c>
      <c r="B14" s="380" t="s">
        <v>8069</v>
      </c>
      <c r="C14" s="380" t="s">
        <v>8070</v>
      </c>
      <c r="D14" t="s">
        <v>8077</v>
      </c>
      <c r="E14" s="381">
        <v>0</v>
      </c>
      <c r="F14" s="381">
        <v>0</v>
      </c>
      <c r="G14" s="382">
        <v>20000</v>
      </c>
    </row>
    <row r="15" spans="1:7" ht="15">
      <c r="A15" s="380" t="s">
        <v>8078</v>
      </c>
      <c r="B15" s="380" t="s">
        <v>8069</v>
      </c>
      <c r="C15" s="380" t="s">
        <v>8070</v>
      </c>
      <c r="D15" t="s">
        <v>8079</v>
      </c>
      <c r="E15" s="381">
        <v>20000</v>
      </c>
      <c r="F15" s="381">
        <v>0</v>
      </c>
      <c r="G15" s="382">
        <v>0</v>
      </c>
    </row>
    <row r="16" spans="1:7" ht="15">
      <c r="A16" s="380" t="s">
        <v>8080</v>
      </c>
      <c r="B16" s="380" t="s">
        <v>8069</v>
      </c>
      <c r="C16" s="380" t="s">
        <v>8070</v>
      </c>
      <c r="D16" t="s">
        <v>8081</v>
      </c>
      <c r="E16" s="381">
        <v>3000</v>
      </c>
      <c r="F16" s="381">
        <v>3000</v>
      </c>
      <c r="G16" s="382">
        <v>0</v>
      </c>
    </row>
    <row r="17" spans="1:7" ht="15.75">
      <c r="A17" s="380" t="s">
        <v>8082</v>
      </c>
      <c r="B17" s="380" t="s">
        <v>8063</v>
      </c>
      <c r="C17" s="380" t="s">
        <v>8063</v>
      </c>
      <c r="D17" t="s">
        <v>8083</v>
      </c>
      <c r="E17" s="381">
        <f>E18+E23+E26+E28+E30</f>
        <v>791283.5100000001</v>
      </c>
      <c r="F17" s="381">
        <f>F18+F23+F26+F28+F30</f>
        <v>725096.9900000001</v>
      </c>
      <c r="G17" s="382">
        <f>G18+G23+G26+G28+G30</f>
        <v>285458.05000000005</v>
      </c>
    </row>
    <row r="18" spans="1:7" ht="15">
      <c r="A18" s="380" t="s">
        <v>8084</v>
      </c>
      <c r="B18" s="380" t="s">
        <v>8063</v>
      </c>
      <c r="C18" s="380" t="s">
        <v>8063</v>
      </c>
      <c r="D18" t="s">
        <v>8085</v>
      </c>
      <c r="E18" s="381">
        <f>E19+E20+E21+E22</f>
        <v>581829.1000000001</v>
      </c>
      <c r="F18" s="381">
        <f>F19+F20+F21+F22</f>
        <v>565431.03</v>
      </c>
      <c r="G18" s="382">
        <f>G19+G20+G21+G22</f>
        <v>178666.15000000002</v>
      </c>
    </row>
    <row r="19" spans="1:7" ht="15">
      <c r="A19" s="380" t="s">
        <v>8086</v>
      </c>
      <c r="B19" s="380" t="s">
        <v>8069</v>
      </c>
      <c r="C19" s="380" t="s">
        <v>8070</v>
      </c>
      <c r="D19" t="s">
        <v>8087</v>
      </c>
      <c r="E19" s="381">
        <v>443896.26</v>
      </c>
      <c r="F19" s="381">
        <v>437950.19</v>
      </c>
      <c r="G19" s="382">
        <v>168666.95</v>
      </c>
    </row>
    <row r="20" spans="1:7" ht="15">
      <c r="A20" s="380" t="s">
        <v>8088</v>
      </c>
      <c r="B20" s="380" t="s">
        <v>8069</v>
      </c>
      <c r="C20" s="380" t="s">
        <v>8070</v>
      </c>
      <c r="D20" t="s">
        <v>8089</v>
      </c>
      <c r="E20" s="381">
        <v>100625.28</v>
      </c>
      <c r="F20" s="381">
        <v>94504.78</v>
      </c>
      <c r="G20" s="382">
        <v>577.2</v>
      </c>
    </row>
    <row r="21" spans="1:7" ht="15">
      <c r="A21" s="380" t="s">
        <v>8090</v>
      </c>
      <c r="B21" s="380" t="s">
        <v>8069</v>
      </c>
      <c r="C21" s="380" t="s">
        <v>8070</v>
      </c>
      <c r="D21" t="s">
        <v>8091</v>
      </c>
      <c r="E21" s="381">
        <v>36873.9</v>
      </c>
      <c r="F21" s="381">
        <v>32542.4</v>
      </c>
      <c r="G21" s="382">
        <v>9422</v>
      </c>
    </row>
    <row r="22" spans="1:7" ht="15">
      <c r="A22" s="380" t="s">
        <v>8092</v>
      </c>
      <c r="B22" s="380" t="s">
        <v>8069</v>
      </c>
      <c r="C22" s="380" t="s">
        <v>8070</v>
      </c>
      <c r="D22" t="s">
        <v>8093</v>
      </c>
      <c r="E22" s="381">
        <v>433.66</v>
      </c>
      <c r="F22" s="381">
        <v>433.66</v>
      </c>
      <c r="G22" s="382">
        <v>0</v>
      </c>
    </row>
    <row r="23" spans="1:7" ht="15">
      <c r="A23" s="380" t="s">
        <v>8094</v>
      </c>
      <c r="B23" s="380" t="s">
        <v>8063</v>
      </c>
      <c r="C23" s="380" t="s">
        <v>8063</v>
      </c>
      <c r="D23" t="s">
        <v>8095</v>
      </c>
      <c r="E23" s="381">
        <f>E24+E25</f>
        <v>39297.6</v>
      </c>
      <c r="F23" s="381">
        <f>F24+F25</f>
        <v>32072.92</v>
      </c>
      <c r="G23" s="382">
        <f>G24+G25</f>
        <v>23557.41</v>
      </c>
    </row>
    <row r="24" spans="1:7" ht="15">
      <c r="A24" s="380" t="s">
        <v>8096</v>
      </c>
      <c r="B24" s="380" t="s">
        <v>8069</v>
      </c>
      <c r="C24" s="380" t="s">
        <v>8070</v>
      </c>
      <c r="D24" t="s">
        <v>974</v>
      </c>
      <c r="E24" s="381">
        <v>36715.6</v>
      </c>
      <c r="F24" s="381">
        <v>29490.92</v>
      </c>
      <c r="G24" s="382">
        <v>23557.41</v>
      </c>
    </row>
    <row r="25" spans="1:7" ht="15">
      <c r="A25" s="380" t="s">
        <v>8097</v>
      </c>
      <c r="B25" s="380" t="s">
        <v>8069</v>
      </c>
      <c r="C25" s="380" t="s">
        <v>8070</v>
      </c>
      <c r="D25" t="s">
        <v>983</v>
      </c>
      <c r="E25" s="381">
        <v>2582</v>
      </c>
      <c r="F25" s="381">
        <v>2582</v>
      </c>
      <c r="G25" s="382">
        <v>0</v>
      </c>
    </row>
    <row r="26" spans="1:7" ht="15">
      <c r="A26" s="380" t="s">
        <v>8098</v>
      </c>
      <c r="B26" s="380" t="s">
        <v>8063</v>
      </c>
      <c r="C26" s="380" t="s">
        <v>8063</v>
      </c>
      <c r="D26" t="s">
        <v>8099</v>
      </c>
      <c r="E26" s="381">
        <f>E27</f>
        <v>4.16</v>
      </c>
      <c r="F26" s="381">
        <f>F27</f>
        <v>0.8</v>
      </c>
      <c r="G26" s="382">
        <f>G27</f>
        <v>15.45</v>
      </c>
    </row>
    <row r="27" spans="1:7" ht="15">
      <c r="A27" s="380" t="s">
        <v>8100</v>
      </c>
      <c r="B27" s="380" t="s">
        <v>8069</v>
      </c>
      <c r="C27" s="380" t="s">
        <v>8070</v>
      </c>
      <c r="D27" t="s">
        <v>1019</v>
      </c>
      <c r="E27" s="381">
        <v>4.16</v>
      </c>
      <c r="F27" s="381">
        <v>0.8</v>
      </c>
      <c r="G27" s="382">
        <v>15.45</v>
      </c>
    </row>
    <row r="28" spans="1:7" ht="15">
      <c r="A28" s="380" t="s">
        <v>8101</v>
      </c>
      <c r="B28" s="380" t="s">
        <v>8063</v>
      </c>
      <c r="C28" s="380" t="s">
        <v>8063</v>
      </c>
      <c r="D28" t="s">
        <v>8102</v>
      </c>
      <c r="E28" s="381">
        <f>E29</f>
        <v>25.88</v>
      </c>
      <c r="F28" s="381">
        <f>F29</f>
        <v>25.88</v>
      </c>
      <c r="G28" s="382">
        <f>G29</f>
        <v>0</v>
      </c>
    </row>
    <row r="29" spans="1:7" ht="15">
      <c r="A29" s="380" t="s">
        <v>8103</v>
      </c>
      <c r="B29" s="380" t="s">
        <v>8069</v>
      </c>
      <c r="C29" s="380" t="s">
        <v>8070</v>
      </c>
      <c r="D29" t="s">
        <v>172</v>
      </c>
      <c r="E29" s="381">
        <v>25.88</v>
      </c>
      <c r="F29" s="381">
        <v>25.88</v>
      </c>
      <c r="G29" s="382">
        <v>0</v>
      </c>
    </row>
    <row r="30" spans="1:7" ht="15">
      <c r="A30" s="380" t="s">
        <v>8104</v>
      </c>
      <c r="B30" s="380" t="s">
        <v>8063</v>
      </c>
      <c r="C30" s="380" t="s">
        <v>8063</v>
      </c>
      <c r="D30" t="s">
        <v>8105</v>
      </c>
      <c r="E30" s="381">
        <f>E31</f>
        <v>170126.77</v>
      </c>
      <c r="F30" s="381">
        <f>F31</f>
        <v>127566.36</v>
      </c>
      <c r="G30" s="382">
        <f>G31</f>
        <v>83219.04</v>
      </c>
    </row>
    <row r="31" spans="1:7" ht="15">
      <c r="A31" s="380" t="s">
        <v>8106</v>
      </c>
      <c r="B31" s="380" t="s">
        <v>8069</v>
      </c>
      <c r="C31" s="380" t="s">
        <v>8070</v>
      </c>
      <c r="D31" t="s">
        <v>176</v>
      </c>
      <c r="E31" s="381">
        <v>170126.77</v>
      </c>
      <c r="F31" s="381">
        <v>127566.36</v>
      </c>
      <c r="G31" s="382">
        <v>83219.04</v>
      </c>
    </row>
    <row r="32" spans="1:7" ht="15.75">
      <c r="A32" s="380" t="s">
        <v>8107</v>
      </c>
      <c r="B32" s="380" t="s">
        <v>8063</v>
      </c>
      <c r="C32" s="380" t="s">
        <v>8063</v>
      </c>
      <c r="D32" t="s">
        <v>8108</v>
      </c>
      <c r="E32" s="381">
        <f>E33</f>
        <v>471091.76</v>
      </c>
      <c r="F32" s="381">
        <f>F33</f>
        <v>186961.19</v>
      </c>
      <c r="G32" s="382">
        <f>G33</f>
        <v>532080.6</v>
      </c>
    </row>
    <row r="33" spans="1:7" ht="15">
      <c r="A33" s="380" t="s">
        <v>8109</v>
      </c>
      <c r="B33" s="380" t="s">
        <v>8063</v>
      </c>
      <c r="C33" s="380" t="s">
        <v>8063</v>
      </c>
      <c r="D33" t="s">
        <v>8110</v>
      </c>
      <c r="E33" s="381">
        <f>E34+E35+E36</f>
        <v>471091.76</v>
      </c>
      <c r="F33" s="381">
        <f>F34+F35+F36</f>
        <v>186961.19</v>
      </c>
      <c r="G33" s="382">
        <f>G34+G35+G36</f>
        <v>532080.6</v>
      </c>
    </row>
    <row r="34" spans="1:7" ht="15">
      <c r="A34" s="380" t="s">
        <v>8111</v>
      </c>
      <c r="B34" s="380" t="s">
        <v>8069</v>
      </c>
      <c r="C34" s="380" t="s">
        <v>8070</v>
      </c>
      <c r="D34" t="s">
        <v>7528</v>
      </c>
      <c r="E34" s="381">
        <v>214950.68</v>
      </c>
      <c r="F34" s="381">
        <v>50000</v>
      </c>
      <c r="G34" s="382">
        <v>117875</v>
      </c>
    </row>
    <row r="35" spans="1:7" ht="15">
      <c r="A35" s="380" t="s">
        <v>8112</v>
      </c>
      <c r="B35" s="380" t="s">
        <v>8069</v>
      </c>
      <c r="C35" s="380" t="s">
        <v>8070</v>
      </c>
      <c r="D35" t="s">
        <v>7530</v>
      </c>
      <c r="E35" s="381">
        <v>100000</v>
      </c>
      <c r="F35" s="381">
        <v>100000</v>
      </c>
      <c r="G35" s="382">
        <v>0</v>
      </c>
    </row>
    <row r="36" spans="1:7" ht="15">
      <c r="A36" s="380" t="s">
        <v>8113</v>
      </c>
      <c r="B36" s="380" t="s">
        <v>8069</v>
      </c>
      <c r="C36" s="380" t="s">
        <v>8070</v>
      </c>
      <c r="D36" t="s">
        <v>7532</v>
      </c>
      <c r="E36" s="381">
        <v>156141.08</v>
      </c>
      <c r="F36" s="381">
        <v>36961.19</v>
      </c>
      <c r="G36" s="382">
        <v>414205.6</v>
      </c>
    </row>
    <row r="37" spans="1:7" ht="15.75">
      <c r="A37" s="380" t="s">
        <v>8114</v>
      </c>
      <c r="B37" s="380" t="s">
        <v>8063</v>
      </c>
      <c r="C37" s="380" t="s">
        <v>8063</v>
      </c>
      <c r="D37" t="s">
        <v>8115</v>
      </c>
      <c r="E37" s="381">
        <f aca="true" t="shared" si="0" ref="E37:G38">E38</f>
        <v>0</v>
      </c>
      <c r="F37" s="381">
        <f t="shared" si="0"/>
        <v>0</v>
      </c>
      <c r="G37" s="382">
        <f t="shared" si="0"/>
        <v>436684.45</v>
      </c>
    </row>
    <row r="38" spans="1:7" ht="15">
      <c r="A38" s="380" t="s">
        <v>8116</v>
      </c>
      <c r="B38" s="380" t="s">
        <v>8063</v>
      </c>
      <c r="C38" s="380" t="s">
        <v>8063</v>
      </c>
      <c r="D38" t="s">
        <v>8117</v>
      </c>
      <c r="E38" s="381">
        <f t="shared" si="0"/>
        <v>0</v>
      </c>
      <c r="F38" s="381">
        <f t="shared" si="0"/>
        <v>0</v>
      </c>
      <c r="G38" s="382">
        <f t="shared" si="0"/>
        <v>436684.45</v>
      </c>
    </row>
    <row r="39" spans="1:7" ht="15">
      <c r="A39" s="380" t="s">
        <v>8118</v>
      </c>
      <c r="B39" s="380" t="s">
        <v>8069</v>
      </c>
      <c r="C39" s="380" t="s">
        <v>8070</v>
      </c>
      <c r="D39" t="s">
        <v>8119</v>
      </c>
      <c r="E39" s="381">
        <v>0</v>
      </c>
      <c r="F39" s="381">
        <v>0</v>
      </c>
      <c r="G39" s="382">
        <v>436684.45</v>
      </c>
    </row>
    <row r="40" spans="1:7" ht="15.75">
      <c r="A40" s="380" t="s">
        <v>8120</v>
      </c>
      <c r="B40" s="380" t="s">
        <v>8063</v>
      </c>
      <c r="C40" s="380" t="s">
        <v>8063</v>
      </c>
      <c r="D40" t="s">
        <v>8121</v>
      </c>
      <c r="E40" s="381">
        <f>E41+E49</f>
        <v>426072.85</v>
      </c>
      <c r="F40" s="381">
        <f>F41+F49</f>
        <v>421882.43</v>
      </c>
      <c r="G40" s="382">
        <f>G41+G49</f>
        <v>3000</v>
      </c>
    </row>
    <row r="41" spans="1:7" ht="15">
      <c r="A41" s="380" t="s">
        <v>8122</v>
      </c>
      <c r="B41" s="380" t="s">
        <v>8063</v>
      </c>
      <c r="C41" s="380" t="s">
        <v>8063</v>
      </c>
      <c r="D41" t="s">
        <v>8123</v>
      </c>
      <c r="E41" s="381">
        <f>E42+E43+E44+E45+E46+E47+E48</f>
        <v>413351.24</v>
      </c>
      <c r="F41" s="381">
        <f>F42+F43+F44+F45+F46+F47+F48</f>
        <v>410351.24</v>
      </c>
      <c r="G41" s="382">
        <f>G42+G43+G44+G45+G46+G47+G48</f>
        <v>3000</v>
      </c>
    </row>
    <row r="42" spans="1:7" ht="15">
      <c r="A42" s="380" t="s">
        <v>8124</v>
      </c>
      <c r="B42" s="380" t="s">
        <v>8069</v>
      </c>
      <c r="C42" s="380" t="s">
        <v>8070</v>
      </c>
      <c r="D42" t="s">
        <v>1617</v>
      </c>
      <c r="E42" s="381">
        <v>12932</v>
      </c>
      <c r="F42" s="381">
        <v>12932</v>
      </c>
      <c r="G42" s="382">
        <v>0</v>
      </c>
    </row>
    <row r="43" spans="1:7" ht="15">
      <c r="A43" s="380" t="s">
        <v>8125</v>
      </c>
      <c r="B43" s="380" t="s">
        <v>8069</v>
      </c>
      <c r="C43" s="380" t="s">
        <v>8070</v>
      </c>
      <c r="D43" t="s">
        <v>1623</v>
      </c>
      <c r="E43" s="381">
        <v>29992.71</v>
      </c>
      <c r="F43" s="381">
        <v>29992.71</v>
      </c>
      <c r="G43" s="382">
        <v>0</v>
      </c>
    </row>
    <row r="44" spans="1:7" ht="15">
      <c r="A44" s="380" t="s">
        <v>8126</v>
      </c>
      <c r="B44" s="380" t="s">
        <v>8069</v>
      </c>
      <c r="C44" s="380" t="s">
        <v>8070</v>
      </c>
      <c r="D44" t="s">
        <v>1625</v>
      </c>
      <c r="E44" s="381">
        <v>15990.32</v>
      </c>
      <c r="F44" s="381">
        <v>15990.32</v>
      </c>
      <c r="G44" s="382">
        <v>0</v>
      </c>
    </row>
    <row r="45" spans="1:7" ht="15">
      <c r="A45" s="380" t="s">
        <v>8127</v>
      </c>
      <c r="B45" s="380" t="s">
        <v>8069</v>
      </c>
      <c r="C45" s="380" t="s">
        <v>8070</v>
      </c>
      <c r="D45" t="s">
        <v>1627</v>
      </c>
      <c r="E45" s="381">
        <v>537.68</v>
      </c>
      <c r="F45" s="381">
        <v>537.68</v>
      </c>
      <c r="G45" s="382">
        <v>0</v>
      </c>
    </row>
    <row r="46" spans="1:7" ht="15">
      <c r="A46" s="380" t="s">
        <v>8128</v>
      </c>
      <c r="B46" s="380" t="s">
        <v>8069</v>
      </c>
      <c r="C46" s="380" t="s">
        <v>8070</v>
      </c>
      <c r="D46" t="s">
        <v>1630</v>
      </c>
      <c r="E46" s="381">
        <v>22312.42</v>
      </c>
      <c r="F46" s="381">
        <v>22312.42</v>
      </c>
      <c r="G46" s="382">
        <v>0</v>
      </c>
    </row>
    <row r="47" spans="1:7" ht="15">
      <c r="A47" s="380" t="s">
        <v>8129</v>
      </c>
      <c r="B47" s="380" t="s">
        <v>8069</v>
      </c>
      <c r="C47" s="380" t="s">
        <v>8070</v>
      </c>
      <c r="D47" t="s">
        <v>1648</v>
      </c>
      <c r="E47" s="381">
        <v>3000</v>
      </c>
      <c r="F47" s="381">
        <v>0</v>
      </c>
      <c r="G47" s="382">
        <v>3000</v>
      </c>
    </row>
    <row r="48" spans="1:7" ht="15">
      <c r="A48" s="380" t="s">
        <v>8130</v>
      </c>
      <c r="B48" s="380" t="s">
        <v>8069</v>
      </c>
      <c r="C48" s="380" t="s">
        <v>8070</v>
      </c>
      <c r="D48" t="s">
        <v>1656</v>
      </c>
      <c r="E48" s="381">
        <v>328586.11</v>
      </c>
      <c r="F48" s="381">
        <v>328586.11</v>
      </c>
      <c r="G48" s="382">
        <v>0</v>
      </c>
    </row>
    <row r="49" spans="1:7" ht="15">
      <c r="A49" s="380" t="s">
        <v>8131</v>
      </c>
      <c r="B49" s="380" t="s">
        <v>8063</v>
      </c>
      <c r="C49" s="380" t="s">
        <v>8063</v>
      </c>
      <c r="D49" t="s">
        <v>8132</v>
      </c>
      <c r="E49" s="381">
        <f>E50+E51</f>
        <v>12721.61</v>
      </c>
      <c r="F49" s="381">
        <f>F50+F51</f>
        <v>11531.19</v>
      </c>
      <c r="G49" s="382">
        <f>G50+G51</f>
        <v>0</v>
      </c>
    </row>
    <row r="50" spans="1:7" ht="15">
      <c r="A50" s="380" t="s">
        <v>8133</v>
      </c>
      <c r="B50" s="380" t="s">
        <v>8069</v>
      </c>
      <c r="C50" s="380" t="s">
        <v>8070</v>
      </c>
      <c r="D50" t="s">
        <v>1664</v>
      </c>
      <c r="E50" s="381">
        <v>8531.19</v>
      </c>
      <c r="F50" s="381">
        <v>8531.19</v>
      </c>
      <c r="G50" s="382">
        <v>0</v>
      </c>
    </row>
    <row r="51" spans="1:7" ht="15">
      <c r="A51" s="380" t="s">
        <v>8134</v>
      </c>
      <c r="B51" s="380" t="s">
        <v>8069</v>
      </c>
      <c r="C51" s="380" t="s">
        <v>8070</v>
      </c>
      <c r="D51" t="s">
        <v>1683</v>
      </c>
      <c r="E51" s="381">
        <v>4190.42</v>
      </c>
      <c r="F51" s="381">
        <v>3000</v>
      </c>
      <c r="G51" s="382">
        <v>0</v>
      </c>
    </row>
  </sheetData>
  <sheetProtection sheet="1"/>
  <mergeCells count="9">
    <mergeCell ref="A2:G2"/>
    <mergeCell ref="A3:G3"/>
    <mergeCell ref="A4:A7"/>
    <mergeCell ref="B4:B7"/>
    <mergeCell ref="C4:C7"/>
    <mergeCell ref="D4:D7"/>
    <mergeCell ref="E4:E7"/>
    <mergeCell ref="F4:F7"/>
    <mergeCell ref="G4:G7"/>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Roman,Normale"&amp;12Page &amp;P</oddFooter>
  </headerFooter>
</worksheet>
</file>

<file path=xl/worksheets/sheet13.xml><?xml version="1.0" encoding="utf-8"?>
<worksheet xmlns="http://schemas.openxmlformats.org/spreadsheetml/2006/main" xmlns:r="http://schemas.openxmlformats.org/officeDocument/2006/relationships">
  <dimension ref="A1:F13"/>
  <sheetViews>
    <sheetView zoomScalePageLayoutView="0" workbookViewId="0" topLeftCell="A2">
      <selection activeCell="B12" sqref="B12"/>
    </sheetView>
  </sheetViews>
  <sheetFormatPr defaultColWidth="11.57421875" defaultRowHeight="15"/>
  <cols>
    <col min="1" max="1" width="18.00390625" style="0" customWidth="1"/>
    <col min="2" max="3" width="16.7109375" style="0" customWidth="1"/>
    <col min="4" max="4" width="26.421875" style="0" customWidth="1"/>
    <col min="5" max="5" width="33.00390625" style="0" customWidth="1"/>
    <col min="6" max="6" width="27.7109375" style="0" customWidth="1"/>
  </cols>
  <sheetData>
    <row r="1" spans="1:6" ht="15" hidden="1">
      <c r="A1" t="s">
        <v>655</v>
      </c>
      <c r="B1" t="s">
        <v>1693</v>
      </c>
      <c r="C1" t="s">
        <v>1694</v>
      </c>
      <c r="D1" s="357" t="s">
        <v>254</v>
      </c>
      <c r="E1" s="357" t="s">
        <v>255</v>
      </c>
      <c r="F1" s="358" t="s">
        <v>256</v>
      </c>
    </row>
    <row r="2" spans="4:6" ht="15">
      <c r="D2" s="357"/>
      <c r="E2" s="357"/>
      <c r="F2" s="358"/>
    </row>
    <row r="3" spans="1:6" ht="43.5" customHeight="1">
      <c r="A3" s="482" t="s">
        <v>7827</v>
      </c>
      <c r="B3" s="482"/>
      <c r="C3" s="482"/>
      <c r="D3" s="482"/>
      <c r="E3" s="482"/>
      <c r="F3" s="482"/>
    </row>
    <row r="4" spans="1:6" ht="18" customHeight="1">
      <c r="A4" s="482" t="s">
        <v>7830</v>
      </c>
      <c r="B4" s="482"/>
      <c r="C4" s="482"/>
      <c r="D4" s="482"/>
      <c r="E4" s="482"/>
      <c r="F4" s="358"/>
    </row>
    <row r="5" spans="1:6" ht="54.75" customHeight="1">
      <c r="A5" s="482" t="s">
        <v>7852</v>
      </c>
      <c r="B5" s="482"/>
      <c r="C5" s="482"/>
      <c r="D5" s="482"/>
      <c r="E5" s="482"/>
      <c r="F5" s="482"/>
    </row>
    <row r="6" spans="1:6" ht="21">
      <c r="A6" s="478"/>
      <c r="B6" s="478"/>
      <c r="C6" s="478"/>
      <c r="D6" s="478"/>
      <c r="E6" s="478"/>
      <c r="F6" s="478"/>
    </row>
    <row r="7" spans="1:6" ht="15.75" customHeight="1">
      <c r="A7" s="479" t="s">
        <v>655</v>
      </c>
      <c r="B7" s="479" t="s">
        <v>1695</v>
      </c>
      <c r="C7" s="479" t="s">
        <v>1696</v>
      </c>
      <c r="D7" s="480" t="s">
        <v>120</v>
      </c>
      <c r="E7" s="480" t="s">
        <v>1697</v>
      </c>
      <c r="F7" s="481" t="s">
        <v>1698</v>
      </c>
    </row>
    <row r="8" spans="1:6" ht="15.75" customHeight="1">
      <c r="A8" s="479"/>
      <c r="B8" s="479"/>
      <c r="C8" s="479"/>
      <c r="D8" s="480"/>
      <c r="E8" s="480"/>
      <c r="F8" s="481"/>
    </row>
    <row r="9" spans="1:6" ht="15">
      <c r="A9" s="479"/>
      <c r="B9" s="479"/>
      <c r="C9" s="479"/>
      <c r="D9" s="480"/>
      <c r="E9" s="480"/>
      <c r="F9" s="481"/>
    </row>
    <row r="10" spans="1:6" ht="15">
      <c r="A10" s="479"/>
      <c r="B10" s="479"/>
      <c r="C10" s="479"/>
      <c r="D10" s="480"/>
      <c r="E10" s="480"/>
      <c r="F10" s="481"/>
    </row>
    <row r="11" spans="1:6" ht="15">
      <c r="A11" s="213"/>
      <c r="B11" s="213"/>
      <c r="C11" s="213"/>
      <c r="D11" s="361"/>
      <c r="E11" s="361"/>
      <c r="F11" s="362"/>
    </row>
    <row r="12" spans="1:6" ht="15">
      <c r="A12" s="385" t="s">
        <v>660</v>
      </c>
      <c r="B12" s="385" t="s">
        <v>1699</v>
      </c>
      <c r="C12" s="385" t="s">
        <v>1699</v>
      </c>
      <c r="D12" s="381">
        <v>0</v>
      </c>
      <c r="E12" s="381">
        <v>0</v>
      </c>
      <c r="F12" s="382">
        <v>0</v>
      </c>
    </row>
    <row r="13" spans="1:6" ht="15">
      <c r="A13" s="245"/>
      <c r="B13" s="245"/>
      <c r="C13" s="245"/>
      <c r="D13" s="383"/>
      <c r="E13" s="383"/>
      <c r="F13" s="384"/>
    </row>
  </sheetData>
  <sheetProtection/>
  <mergeCells count="10">
    <mergeCell ref="A3:F3"/>
    <mergeCell ref="A4:E4"/>
    <mergeCell ref="A5:F5"/>
    <mergeCell ref="A6:F6"/>
    <mergeCell ref="A7:A10"/>
    <mergeCell ref="B7:B10"/>
    <mergeCell ref="C7:C10"/>
    <mergeCell ref="D7:D10"/>
    <mergeCell ref="E7:E10"/>
    <mergeCell ref="F7:F10"/>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Roman,Normale"&amp;12Page &amp;P</oddFooter>
  </headerFooter>
</worksheet>
</file>

<file path=xl/worksheets/sheet14.xml><?xml version="1.0" encoding="utf-8"?>
<worksheet xmlns="http://schemas.openxmlformats.org/spreadsheetml/2006/main" xmlns:r="http://schemas.openxmlformats.org/officeDocument/2006/relationships">
  <dimension ref="A1:H199"/>
  <sheetViews>
    <sheetView zoomScalePageLayoutView="0" workbookViewId="0" topLeftCell="A2">
      <selection activeCell="A9" sqref="A9"/>
    </sheetView>
  </sheetViews>
  <sheetFormatPr defaultColWidth="11.57421875" defaultRowHeight="15"/>
  <cols>
    <col min="1" max="2" width="11.57421875" style="0" customWidth="1"/>
    <col min="3" max="3" width="16.7109375" style="0" customWidth="1"/>
    <col min="4" max="4" width="37.57421875" style="0" customWidth="1"/>
    <col min="5" max="8" width="17.8515625" style="0" customWidth="1"/>
    <col min="9" max="9" width="14.8515625" style="0" customWidth="1"/>
  </cols>
  <sheetData>
    <row r="1" spans="1:8" ht="15" hidden="1">
      <c r="A1" s="145" t="s">
        <v>1700</v>
      </c>
      <c r="B1" s="145" t="s">
        <v>1701</v>
      </c>
      <c r="C1" s="145" t="s">
        <v>655</v>
      </c>
      <c r="D1" s="145"/>
      <c r="E1" s="145" t="s">
        <v>254</v>
      </c>
      <c r="F1" s="145" t="s">
        <v>255</v>
      </c>
      <c r="G1" s="145" t="s">
        <v>256</v>
      </c>
      <c r="H1" s="145" t="s">
        <v>260</v>
      </c>
    </row>
    <row r="2" spans="1:8" ht="21">
      <c r="A2" s="477" t="s">
        <v>7827</v>
      </c>
      <c r="B2" s="477"/>
      <c r="C2" s="477"/>
      <c r="D2" s="477"/>
      <c r="E2" s="477"/>
      <c r="F2" s="477"/>
      <c r="G2" s="477"/>
      <c r="H2" s="477"/>
    </row>
    <row r="3" spans="1:8" ht="21.75" thickBot="1">
      <c r="A3" s="484" t="s">
        <v>7853</v>
      </c>
      <c r="B3" s="484"/>
      <c r="C3" s="484"/>
      <c r="D3" s="484"/>
      <c r="E3" s="484"/>
      <c r="F3" s="484"/>
      <c r="G3" s="484"/>
      <c r="H3" s="484"/>
    </row>
    <row r="4" spans="1:8" ht="15.75" customHeight="1" thickBot="1" thickTop="1">
      <c r="A4" s="485" t="s">
        <v>27</v>
      </c>
      <c r="B4" s="485" t="s">
        <v>1702</v>
      </c>
      <c r="C4" s="479" t="s">
        <v>655</v>
      </c>
      <c r="D4" s="479" t="s">
        <v>1703</v>
      </c>
      <c r="E4" s="480" t="s">
        <v>1704</v>
      </c>
      <c r="F4" s="483" t="s">
        <v>657</v>
      </c>
      <c r="G4" s="483" t="s">
        <v>658</v>
      </c>
      <c r="H4" s="481" t="s">
        <v>1705</v>
      </c>
    </row>
    <row r="5" spans="1:8" ht="16.5" thickBot="1" thickTop="1">
      <c r="A5" s="485"/>
      <c r="B5" s="485"/>
      <c r="C5" s="479"/>
      <c r="D5" s="479"/>
      <c r="E5" s="480"/>
      <c r="F5" s="483"/>
      <c r="G5" s="483"/>
      <c r="H5" s="481"/>
    </row>
    <row r="6" spans="1:8" ht="16.5" thickBot="1" thickTop="1">
      <c r="A6" s="485"/>
      <c r="B6" s="485"/>
      <c r="C6" s="479"/>
      <c r="D6" s="479"/>
      <c r="E6" s="480"/>
      <c r="F6" s="483"/>
      <c r="G6" s="483"/>
      <c r="H6" s="481"/>
    </row>
    <row r="7" spans="1:8" ht="16.5" thickBot="1" thickTop="1">
      <c r="A7" s="485"/>
      <c r="B7" s="485"/>
      <c r="C7" s="479"/>
      <c r="D7" s="479"/>
      <c r="E7" s="480"/>
      <c r="F7" s="483"/>
      <c r="G7" s="483"/>
      <c r="H7" s="481"/>
    </row>
    <row r="8" spans="1:8" ht="15.75" thickTop="1">
      <c r="A8" s="386"/>
      <c r="B8" s="386"/>
      <c r="C8" s="387"/>
      <c r="D8" s="388"/>
      <c r="E8" s="7"/>
      <c r="F8" s="2"/>
      <c r="G8" s="8"/>
      <c r="H8" s="363"/>
    </row>
    <row r="9" spans="1:8" ht="15.75">
      <c r="A9" s="5" t="s">
        <v>8135</v>
      </c>
      <c r="B9" s="5" t="s">
        <v>8063</v>
      </c>
      <c r="C9" s="386" t="s">
        <v>8063</v>
      </c>
      <c r="D9" s="389" t="s">
        <v>8063</v>
      </c>
      <c r="E9" s="7">
        <f>E10+E15+E22+E30+E32+E42+E45+E49+E55</f>
        <v>299542.69999999995</v>
      </c>
      <c r="F9" s="7">
        <f>F10+F15+F22+F30+F32+F42+F45+F49+F55</f>
        <v>777423.08</v>
      </c>
      <c r="G9" s="7">
        <f>G10+G15+G22+G30+G32+G42+G45+G49+G55</f>
        <v>1076965.78</v>
      </c>
      <c r="H9" s="363">
        <f>H10+H15+H22+H30+H32+H42+H45+H49+H55</f>
        <v>-22871.85</v>
      </c>
    </row>
    <row r="10" spans="1:8" ht="15">
      <c r="A10" s="5" t="s">
        <v>8136</v>
      </c>
      <c r="B10" s="5" t="s">
        <v>8136</v>
      </c>
      <c r="C10" s="386" t="s">
        <v>8063</v>
      </c>
      <c r="D10" s="389" t="s">
        <v>8063</v>
      </c>
      <c r="E10" s="7">
        <f>E11+E12+E13+E14</f>
        <v>7279.57</v>
      </c>
      <c r="F10" s="7">
        <f>F11+F12+F13+F14</f>
        <v>4900</v>
      </c>
      <c r="G10" s="7">
        <f>G11+G12+G13+G14</f>
        <v>12179.57</v>
      </c>
      <c r="H10" s="363">
        <f>H11+H12+H13+H14</f>
        <v>0</v>
      </c>
    </row>
    <row r="11" spans="1:8" ht="15">
      <c r="A11" s="5" t="s">
        <v>28</v>
      </c>
      <c r="B11" s="5" t="s">
        <v>28</v>
      </c>
      <c r="C11" s="386" t="s">
        <v>8137</v>
      </c>
      <c r="D11" s="389" t="s">
        <v>8138</v>
      </c>
      <c r="E11" s="7">
        <v>0</v>
      </c>
      <c r="F11" s="7">
        <v>100</v>
      </c>
      <c r="G11" s="7">
        <v>100</v>
      </c>
      <c r="H11" s="363">
        <v>0</v>
      </c>
    </row>
    <row r="12" spans="1:8" ht="26.25">
      <c r="A12" s="5" t="s">
        <v>28</v>
      </c>
      <c r="B12" s="5" t="s">
        <v>28</v>
      </c>
      <c r="C12" s="386" t="s">
        <v>8139</v>
      </c>
      <c r="D12" s="389" t="s">
        <v>8140</v>
      </c>
      <c r="E12" s="7">
        <v>7017</v>
      </c>
      <c r="F12" s="7">
        <v>4300</v>
      </c>
      <c r="G12" s="7">
        <v>11317</v>
      </c>
      <c r="H12" s="363">
        <v>0</v>
      </c>
    </row>
    <row r="13" spans="1:8" ht="15">
      <c r="A13" s="5" t="s">
        <v>28</v>
      </c>
      <c r="B13" s="5" t="s">
        <v>28</v>
      </c>
      <c r="C13" s="386" t="s">
        <v>8141</v>
      </c>
      <c r="D13" s="389" t="s">
        <v>8142</v>
      </c>
      <c r="E13" s="7">
        <v>0</v>
      </c>
      <c r="F13" s="7">
        <v>500</v>
      </c>
      <c r="G13" s="7">
        <v>500</v>
      </c>
      <c r="H13" s="363">
        <v>0</v>
      </c>
    </row>
    <row r="14" spans="1:8" ht="15">
      <c r="A14" s="5" t="s">
        <v>28</v>
      </c>
      <c r="B14" s="5" t="s">
        <v>28</v>
      </c>
      <c r="C14" s="386" t="s">
        <v>8143</v>
      </c>
      <c r="D14" s="389" t="s">
        <v>8144</v>
      </c>
      <c r="E14" s="7">
        <v>262.57</v>
      </c>
      <c r="F14" s="7">
        <v>0</v>
      </c>
      <c r="G14" s="7">
        <v>262.57</v>
      </c>
      <c r="H14" s="363">
        <v>0</v>
      </c>
    </row>
    <row r="15" spans="1:8" ht="15">
      <c r="A15" s="5" t="s">
        <v>8136</v>
      </c>
      <c r="B15" s="5" t="s">
        <v>8145</v>
      </c>
      <c r="C15" s="386" t="s">
        <v>8063</v>
      </c>
      <c r="D15" s="389" t="s">
        <v>8146</v>
      </c>
      <c r="E15" s="7">
        <f>E16+E17+E18+E19+E20+E21</f>
        <v>81408.12999999999</v>
      </c>
      <c r="F15" s="7">
        <f>F16+F17+F18+F19+F20+F21</f>
        <v>45200</v>
      </c>
      <c r="G15" s="7">
        <f>G16+G17+G18+G19+G20+G21</f>
        <v>126608.13</v>
      </c>
      <c r="H15" s="363">
        <f>H16+H17+H18+H19+H20+H21</f>
        <v>-18775.199999999997</v>
      </c>
    </row>
    <row r="16" spans="1:8" ht="15">
      <c r="A16" s="5" t="s">
        <v>28</v>
      </c>
      <c r="B16" s="5" t="s">
        <v>31</v>
      </c>
      <c r="C16" s="386" t="s">
        <v>8137</v>
      </c>
      <c r="D16" s="389" t="s">
        <v>8138</v>
      </c>
      <c r="E16" s="7">
        <v>194.59</v>
      </c>
      <c r="F16" s="7">
        <v>300</v>
      </c>
      <c r="G16" s="7">
        <v>494.59</v>
      </c>
      <c r="H16" s="363">
        <v>0</v>
      </c>
    </row>
    <row r="17" spans="1:8" ht="26.25">
      <c r="A17" s="5" t="s">
        <v>28</v>
      </c>
      <c r="B17" s="5" t="s">
        <v>31</v>
      </c>
      <c r="C17" s="386" t="s">
        <v>8147</v>
      </c>
      <c r="D17" s="389" t="s">
        <v>8148</v>
      </c>
      <c r="E17" s="7">
        <v>0</v>
      </c>
      <c r="F17" s="7">
        <v>600</v>
      </c>
      <c r="G17" s="7">
        <v>600</v>
      </c>
      <c r="H17" s="363">
        <v>0</v>
      </c>
    </row>
    <row r="18" spans="1:8" ht="15">
      <c r="A18" s="5" t="s">
        <v>28</v>
      </c>
      <c r="B18" s="5" t="s">
        <v>31</v>
      </c>
      <c r="C18" s="386" t="s">
        <v>8149</v>
      </c>
      <c r="D18" s="389" t="s">
        <v>8150</v>
      </c>
      <c r="E18" s="7">
        <v>0</v>
      </c>
      <c r="F18" s="7">
        <v>8200</v>
      </c>
      <c r="G18" s="7">
        <v>8200</v>
      </c>
      <c r="H18" s="363">
        <v>0</v>
      </c>
    </row>
    <row r="19" spans="1:8" ht="15">
      <c r="A19" s="5" t="s">
        <v>28</v>
      </c>
      <c r="B19" s="5" t="s">
        <v>31</v>
      </c>
      <c r="C19" s="386" t="s">
        <v>8141</v>
      </c>
      <c r="D19" s="389" t="s">
        <v>8142</v>
      </c>
      <c r="E19" s="7">
        <v>736</v>
      </c>
      <c r="F19" s="7">
        <v>900</v>
      </c>
      <c r="G19" s="7">
        <v>1636</v>
      </c>
      <c r="H19" s="363">
        <v>-29.44</v>
      </c>
    </row>
    <row r="20" spans="1:8" ht="26.25">
      <c r="A20" s="5" t="s">
        <v>28</v>
      </c>
      <c r="B20" s="5" t="s">
        <v>31</v>
      </c>
      <c r="C20" s="386" t="s">
        <v>8151</v>
      </c>
      <c r="D20" s="389" t="s">
        <v>8152</v>
      </c>
      <c r="E20" s="7">
        <v>79277.54</v>
      </c>
      <c r="F20" s="7">
        <v>34137.9</v>
      </c>
      <c r="G20" s="7">
        <v>113415.44</v>
      </c>
      <c r="H20" s="363">
        <v>-18745.76</v>
      </c>
    </row>
    <row r="21" spans="1:8" ht="26.25">
      <c r="A21" s="5" t="s">
        <v>28</v>
      </c>
      <c r="B21" s="5" t="s">
        <v>31</v>
      </c>
      <c r="C21" s="386" t="s">
        <v>8153</v>
      </c>
      <c r="D21" s="389" t="s">
        <v>8154</v>
      </c>
      <c r="E21" s="7">
        <v>1200</v>
      </c>
      <c r="F21" s="7">
        <v>1062.1</v>
      </c>
      <c r="G21" s="7">
        <v>2262.1</v>
      </c>
      <c r="H21" s="363">
        <v>0</v>
      </c>
    </row>
    <row r="22" spans="1:8" ht="30">
      <c r="A22" s="5" t="s">
        <v>8136</v>
      </c>
      <c r="B22" s="5" t="s">
        <v>8155</v>
      </c>
      <c r="C22" s="386" t="s">
        <v>8063</v>
      </c>
      <c r="D22" s="389" t="s">
        <v>8156</v>
      </c>
      <c r="E22" s="7">
        <f>E23+E24+E25+E26+E27+E28+E29</f>
        <v>15806</v>
      </c>
      <c r="F22" s="7">
        <f>F23+F24+F25+F26+F27+F28+F29</f>
        <v>65397.48</v>
      </c>
      <c r="G22" s="7">
        <f>G23+G24+G25+G26+G27+G28+G29</f>
        <v>81203.48000000001</v>
      </c>
      <c r="H22" s="363">
        <f>H23+H24+H25+H26+H27+H28+H29</f>
        <v>-707.3399999999999</v>
      </c>
    </row>
    <row r="23" spans="1:8" ht="15">
      <c r="A23" s="5" t="s">
        <v>28</v>
      </c>
      <c r="B23" s="5" t="s">
        <v>32</v>
      </c>
      <c r="C23" s="386" t="s">
        <v>8157</v>
      </c>
      <c r="D23" s="389" t="s">
        <v>8158</v>
      </c>
      <c r="E23" s="7">
        <v>0</v>
      </c>
      <c r="F23" s="7">
        <v>27560.35</v>
      </c>
      <c r="G23" s="7">
        <v>27560.35</v>
      </c>
      <c r="H23" s="363">
        <v>0</v>
      </c>
    </row>
    <row r="24" spans="1:8" ht="15">
      <c r="A24" s="5" t="s">
        <v>28</v>
      </c>
      <c r="B24" s="5" t="s">
        <v>32</v>
      </c>
      <c r="C24" s="386" t="s">
        <v>8159</v>
      </c>
      <c r="D24" s="389" t="s">
        <v>8160</v>
      </c>
      <c r="E24" s="7">
        <v>0</v>
      </c>
      <c r="F24" s="7">
        <v>3878.76</v>
      </c>
      <c r="G24" s="7">
        <v>3878.76</v>
      </c>
      <c r="H24" s="363">
        <v>0</v>
      </c>
    </row>
    <row r="25" spans="1:8" ht="15">
      <c r="A25" s="5" t="s">
        <v>28</v>
      </c>
      <c r="B25" s="5" t="s">
        <v>32</v>
      </c>
      <c r="C25" s="386" t="s">
        <v>8161</v>
      </c>
      <c r="D25" s="389" t="s">
        <v>7058</v>
      </c>
      <c r="E25" s="7">
        <v>0</v>
      </c>
      <c r="F25" s="7">
        <v>1350</v>
      </c>
      <c r="G25" s="7">
        <v>1350</v>
      </c>
      <c r="H25" s="363">
        <v>0</v>
      </c>
    </row>
    <row r="26" spans="1:8" ht="26.25">
      <c r="A26" s="5" t="s">
        <v>28</v>
      </c>
      <c r="B26" s="5" t="s">
        <v>32</v>
      </c>
      <c r="C26" s="386" t="s">
        <v>8162</v>
      </c>
      <c r="D26" s="389" t="s">
        <v>7104</v>
      </c>
      <c r="E26" s="7">
        <v>306</v>
      </c>
      <c r="F26" s="7">
        <v>2308.37</v>
      </c>
      <c r="G26" s="7">
        <v>2614.37</v>
      </c>
      <c r="H26" s="363">
        <v>-306</v>
      </c>
    </row>
    <row r="27" spans="1:8" ht="15">
      <c r="A27" s="5" t="s">
        <v>28</v>
      </c>
      <c r="B27" s="5" t="s">
        <v>32</v>
      </c>
      <c r="C27" s="386" t="s">
        <v>8149</v>
      </c>
      <c r="D27" s="389" t="s">
        <v>8150</v>
      </c>
      <c r="E27" s="7">
        <v>0</v>
      </c>
      <c r="F27" s="7">
        <v>20000</v>
      </c>
      <c r="G27" s="7">
        <v>20000</v>
      </c>
      <c r="H27" s="363">
        <v>0</v>
      </c>
    </row>
    <row r="28" spans="1:8" ht="26.25">
      <c r="A28" s="5" t="s">
        <v>28</v>
      </c>
      <c r="B28" s="5" t="s">
        <v>32</v>
      </c>
      <c r="C28" s="386" t="s">
        <v>8151</v>
      </c>
      <c r="D28" s="389" t="s">
        <v>8152</v>
      </c>
      <c r="E28" s="7">
        <v>15500</v>
      </c>
      <c r="F28" s="7">
        <v>10000</v>
      </c>
      <c r="G28" s="7">
        <v>25500</v>
      </c>
      <c r="H28" s="363">
        <v>-401.34</v>
      </c>
    </row>
    <row r="29" spans="1:8" ht="15">
      <c r="A29" s="5" t="s">
        <v>28</v>
      </c>
      <c r="B29" s="5" t="s">
        <v>32</v>
      </c>
      <c r="C29" s="386" t="s">
        <v>8163</v>
      </c>
      <c r="D29" s="389" t="s">
        <v>8164</v>
      </c>
      <c r="E29" s="7">
        <v>0</v>
      </c>
      <c r="F29" s="7">
        <v>300</v>
      </c>
      <c r="G29" s="7">
        <v>300</v>
      </c>
      <c r="H29" s="363">
        <v>0</v>
      </c>
    </row>
    <row r="30" spans="1:8" ht="30">
      <c r="A30" s="5" t="s">
        <v>8136</v>
      </c>
      <c r="B30" s="5" t="s">
        <v>8165</v>
      </c>
      <c r="C30" s="386" t="s">
        <v>8063</v>
      </c>
      <c r="D30" s="389" t="s">
        <v>8166</v>
      </c>
      <c r="E30" s="7">
        <f>E31</f>
        <v>0</v>
      </c>
      <c r="F30" s="7">
        <f>F31</f>
        <v>28200</v>
      </c>
      <c r="G30" s="7">
        <f>G31</f>
        <v>28200</v>
      </c>
      <c r="H30" s="363">
        <f>H31</f>
        <v>0</v>
      </c>
    </row>
    <row r="31" spans="1:8" ht="15">
      <c r="A31" s="5" t="s">
        <v>28</v>
      </c>
      <c r="B31" s="5" t="s">
        <v>34</v>
      </c>
      <c r="C31" s="386" t="s">
        <v>8167</v>
      </c>
      <c r="D31" s="389" t="s">
        <v>8168</v>
      </c>
      <c r="E31" s="7">
        <v>0</v>
      </c>
      <c r="F31" s="7">
        <v>28200</v>
      </c>
      <c r="G31" s="7">
        <v>28200</v>
      </c>
      <c r="H31" s="363">
        <v>0</v>
      </c>
    </row>
    <row r="32" spans="1:8" ht="30">
      <c r="A32" s="5" t="s">
        <v>8136</v>
      </c>
      <c r="B32" s="5" t="s">
        <v>8169</v>
      </c>
      <c r="C32" s="386" t="s">
        <v>8063</v>
      </c>
      <c r="D32" s="389" t="s">
        <v>8170</v>
      </c>
      <c r="E32" s="7">
        <f>E33+E34+E35+E36+E37+E38+E39+E40+E41</f>
        <v>148640.90999999997</v>
      </c>
      <c r="F32" s="7">
        <f>F33+F34+F35+F36+F37+F38+F39+F40+F41</f>
        <v>436249.51</v>
      </c>
      <c r="G32" s="7">
        <f>G33+G34+G35+G36+G37+G38+G39+G40+G41</f>
        <v>584890.42</v>
      </c>
      <c r="H32" s="363">
        <f>H33+H34+H35+H36+H37+H38+H39+H40+H41</f>
        <v>-225.7</v>
      </c>
    </row>
    <row r="33" spans="1:8" ht="15">
      <c r="A33" s="5" t="s">
        <v>28</v>
      </c>
      <c r="B33" s="5" t="s">
        <v>36</v>
      </c>
      <c r="C33" s="386" t="s">
        <v>8171</v>
      </c>
      <c r="D33" s="389" t="s">
        <v>7093</v>
      </c>
      <c r="E33" s="7">
        <v>0</v>
      </c>
      <c r="F33" s="7">
        <v>3700</v>
      </c>
      <c r="G33" s="7">
        <v>3700</v>
      </c>
      <c r="H33" s="363">
        <v>0</v>
      </c>
    </row>
    <row r="34" spans="1:8" ht="15">
      <c r="A34" s="5" t="s">
        <v>28</v>
      </c>
      <c r="B34" s="5" t="s">
        <v>36</v>
      </c>
      <c r="C34" s="386" t="s">
        <v>8137</v>
      </c>
      <c r="D34" s="389" t="s">
        <v>8138</v>
      </c>
      <c r="E34" s="7">
        <v>21194.56</v>
      </c>
      <c r="F34" s="7">
        <v>80000</v>
      </c>
      <c r="G34" s="7">
        <v>101194.56</v>
      </c>
      <c r="H34" s="363">
        <v>0</v>
      </c>
    </row>
    <row r="35" spans="1:8" ht="15">
      <c r="A35" s="5" t="s">
        <v>28</v>
      </c>
      <c r="B35" s="5" t="s">
        <v>36</v>
      </c>
      <c r="C35" s="386" t="s">
        <v>8167</v>
      </c>
      <c r="D35" s="389" t="s">
        <v>8168</v>
      </c>
      <c r="E35" s="7">
        <v>15245.5</v>
      </c>
      <c r="F35" s="7">
        <v>15000</v>
      </c>
      <c r="G35" s="7">
        <v>30245.5</v>
      </c>
      <c r="H35" s="363">
        <v>0</v>
      </c>
    </row>
    <row r="36" spans="1:8" ht="15">
      <c r="A36" s="5" t="s">
        <v>28</v>
      </c>
      <c r="B36" s="5" t="s">
        <v>36</v>
      </c>
      <c r="C36" s="386" t="s">
        <v>8141</v>
      </c>
      <c r="D36" s="389" t="s">
        <v>8142</v>
      </c>
      <c r="E36" s="7">
        <v>0</v>
      </c>
      <c r="F36" s="7">
        <v>15500</v>
      </c>
      <c r="G36" s="7">
        <v>15500</v>
      </c>
      <c r="H36" s="363">
        <v>0</v>
      </c>
    </row>
    <row r="37" spans="1:8" ht="26.25">
      <c r="A37" s="5" t="s">
        <v>28</v>
      </c>
      <c r="B37" s="5" t="s">
        <v>36</v>
      </c>
      <c r="C37" s="386" t="s">
        <v>8172</v>
      </c>
      <c r="D37" s="389" t="s">
        <v>8173</v>
      </c>
      <c r="E37" s="7">
        <v>0</v>
      </c>
      <c r="F37" s="7">
        <v>31725</v>
      </c>
      <c r="G37" s="7">
        <v>31725</v>
      </c>
      <c r="H37" s="363">
        <v>0</v>
      </c>
    </row>
    <row r="38" spans="1:8" ht="15">
      <c r="A38" s="5" t="s">
        <v>28</v>
      </c>
      <c r="B38" s="5" t="s">
        <v>36</v>
      </c>
      <c r="C38" s="386" t="s">
        <v>8174</v>
      </c>
      <c r="D38" s="389" t="s">
        <v>8175</v>
      </c>
      <c r="E38" s="7">
        <v>0</v>
      </c>
      <c r="F38" s="7">
        <v>2500</v>
      </c>
      <c r="G38" s="7">
        <v>2500</v>
      </c>
      <c r="H38" s="363">
        <v>0</v>
      </c>
    </row>
    <row r="39" spans="1:8" ht="15">
      <c r="A39" s="5" t="s">
        <v>28</v>
      </c>
      <c r="B39" s="5" t="s">
        <v>36</v>
      </c>
      <c r="C39" s="386" t="s">
        <v>8176</v>
      </c>
      <c r="D39" s="389" t="s">
        <v>1913</v>
      </c>
      <c r="E39" s="7">
        <v>42725.7</v>
      </c>
      <c r="F39" s="7">
        <v>20000</v>
      </c>
      <c r="G39" s="7">
        <v>62725.7</v>
      </c>
      <c r="H39" s="363">
        <v>-225.7</v>
      </c>
    </row>
    <row r="40" spans="1:8" ht="15">
      <c r="A40" s="5" t="s">
        <v>28</v>
      </c>
      <c r="B40" s="5" t="s">
        <v>36</v>
      </c>
      <c r="C40" s="386" t="s">
        <v>8177</v>
      </c>
      <c r="D40" s="389" t="s">
        <v>1944</v>
      </c>
      <c r="E40" s="7">
        <v>69475.15</v>
      </c>
      <c r="F40" s="7">
        <v>196518.63</v>
      </c>
      <c r="G40" s="7">
        <v>265993.78</v>
      </c>
      <c r="H40" s="363">
        <v>0</v>
      </c>
    </row>
    <row r="41" spans="1:8" ht="15">
      <c r="A41" s="5" t="s">
        <v>28</v>
      </c>
      <c r="B41" s="5" t="s">
        <v>36</v>
      </c>
      <c r="C41" s="386" t="s">
        <v>8178</v>
      </c>
      <c r="D41" s="389" t="s">
        <v>5155</v>
      </c>
      <c r="E41" s="7">
        <v>0</v>
      </c>
      <c r="F41" s="7">
        <v>71305.88</v>
      </c>
      <c r="G41" s="7">
        <v>71305.88</v>
      </c>
      <c r="H41" s="363">
        <v>0</v>
      </c>
    </row>
    <row r="42" spans="1:8" ht="15">
      <c r="A42" s="5" t="s">
        <v>8136</v>
      </c>
      <c r="B42" s="5" t="s">
        <v>8179</v>
      </c>
      <c r="C42" s="386" t="s">
        <v>8063</v>
      </c>
      <c r="D42" s="389" t="s">
        <v>8180</v>
      </c>
      <c r="E42" s="7">
        <f>E43+E44</f>
        <v>7198</v>
      </c>
      <c r="F42" s="7">
        <f>F43+F44</f>
        <v>20060</v>
      </c>
      <c r="G42" s="7">
        <f>G43+G44</f>
        <v>27258</v>
      </c>
      <c r="H42" s="363">
        <f>H43+H44</f>
        <v>0</v>
      </c>
    </row>
    <row r="43" spans="1:8" ht="15">
      <c r="A43" s="5" t="s">
        <v>28</v>
      </c>
      <c r="B43" s="5" t="s">
        <v>38</v>
      </c>
      <c r="C43" s="386" t="s">
        <v>8167</v>
      </c>
      <c r="D43" s="389" t="s">
        <v>8168</v>
      </c>
      <c r="E43" s="7">
        <v>7198</v>
      </c>
      <c r="F43" s="7">
        <v>15860</v>
      </c>
      <c r="G43" s="7">
        <v>23058</v>
      </c>
      <c r="H43" s="363">
        <v>0</v>
      </c>
    </row>
    <row r="44" spans="1:8" ht="26.25">
      <c r="A44" s="5" t="s">
        <v>28</v>
      </c>
      <c r="B44" s="5" t="s">
        <v>38</v>
      </c>
      <c r="C44" s="386" t="s">
        <v>8151</v>
      </c>
      <c r="D44" s="389" t="s">
        <v>8152</v>
      </c>
      <c r="E44" s="7">
        <v>0</v>
      </c>
      <c r="F44" s="7">
        <v>4200</v>
      </c>
      <c r="G44" s="7">
        <v>4200</v>
      </c>
      <c r="H44" s="363">
        <v>0</v>
      </c>
    </row>
    <row r="45" spans="1:8" ht="30">
      <c r="A45" s="5" t="s">
        <v>8136</v>
      </c>
      <c r="B45" s="5" t="s">
        <v>8181</v>
      </c>
      <c r="C45" s="386" t="s">
        <v>8063</v>
      </c>
      <c r="D45" s="389" t="s">
        <v>8182</v>
      </c>
      <c r="E45" s="7">
        <f>E46+E47+E48</f>
        <v>0</v>
      </c>
      <c r="F45" s="7">
        <f>F46+F47+F48</f>
        <v>12651</v>
      </c>
      <c r="G45" s="7">
        <f>G46+G47+G48</f>
        <v>12651</v>
      </c>
      <c r="H45" s="363">
        <f>H46+H47+H48</f>
        <v>0</v>
      </c>
    </row>
    <row r="46" spans="1:8" ht="15">
      <c r="A46" s="5" t="s">
        <v>28</v>
      </c>
      <c r="B46" s="5" t="s">
        <v>40</v>
      </c>
      <c r="C46" s="386" t="s">
        <v>8167</v>
      </c>
      <c r="D46" s="389" t="s">
        <v>8168</v>
      </c>
      <c r="E46" s="7">
        <v>0</v>
      </c>
      <c r="F46" s="7">
        <v>10651</v>
      </c>
      <c r="G46" s="7">
        <v>10651</v>
      </c>
      <c r="H46" s="363">
        <v>0</v>
      </c>
    </row>
    <row r="47" spans="1:8" ht="15">
      <c r="A47" s="5" t="s">
        <v>28</v>
      </c>
      <c r="B47" s="5" t="s">
        <v>40</v>
      </c>
      <c r="C47" s="386" t="s">
        <v>8149</v>
      </c>
      <c r="D47" s="389" t="s">
        <v>8150</v>
      </c>
      <c r="E47" s="7">
        <v>0</v>
      </c>
      <c r="F47" s="7">
        <v>1000</v>
      </c>
      <c r="G47" s="7">
        <v>1000</v>
      </c>
      <c r="H47" s="363">
        <v>0</v>
      </c>
    </row>
    <row r="48" spans="1:8" ht="15">
      <c r="A48" s="5" t="s">
        <v>28</v>
      </c>
      <c r="B48" s="5" t="s">
        <v>40</v>
      </c>
      <c r="C48" s="386" t="s">
        <v>8141</v>
      </c>
      <c r="D48" s="389" t="s">
        <v>8142</v>
      </c>
      <c r="E48" s="7">
        <v>0</v>
      </c>
      <c r="F48" s="7">
        <v>1000</v>
      </c>
      <c r="G48" s="7">
        <v>1000</v>
      </c>
      <c r="H48" s="363">
        <v>0</v>
      </c>
    </row>
    <row r="49" spans="1:8" ht="15">
      <c r="A49" s="5" t="s">
        <v>8136</v>
      </c>
      <c r="B49" s="5" t="s">
        <v>8183</v>
      </c>
      <c r="C49" s="386" t="s">
        <v>8063</v>
      </c>
      <c r="D49" s="389" t="s">
        <v>8184</v>
      </c>
      <c r="E49" s="7">
        <f>E50+E51+E52+E53+E54</f>
        <v>15579.6</v>
      </c>
      <c r="F49" s="7">
        <f>F50+F51+F52+F53+F54</f>
        <v>68836.6</v>
      </c>
      <c r="G49" s="7">
        <f>G50+G51+G52+G53+G54</f>
        <v>84416.20000000001</v>
      </c>
      <c r="H49" s="363">
        <f>H50+H51+H52+H53+H54</f>
        <v>-1845.47</v>
      </c>
    </row>
    <row r="50" spans="1:8" ht="15">
      <c r="A50" s="5" t="s">
        <v>28</v>
      </c>
      <c r="B50" s="5" t="s">
        <v>73</v>
      </c>
      <c r="C50" s="386" t="s">
        <v>8157</v>
      </c>
      <c r="D50" s="389" t="s">
        <v>8158</v>
      </c>
      <c r="E50" s="7">
        <v>6615</v>
      </c>
      <c r="F50" s="7">
        <v>26808.87</v>
      </c>
      <c r="G50" s="7">
        <v>33423.87</v>
      </c>
      <c r="H50" s="363">
        <v>0</v>
      </c>
    </row>
    <row r="51" spans="1:8" ht="15">
      <c r="A51" s="5" t="s">
        <v>28</v>
      </c>
      <c r="B51" s="5" t="s">
        <v>73</v>
      </c>
      <c r="C51" s="386" t="s">
        <v>8159</v>
      </c>
      <c r="D51" s="389" t="s">
        <v>8160</v>
      </c>
      <c r="E51" s="7">
        <v>0</v>
      </c>
      <c r="F51" s="7">
        <v>6859.93</v>
      </c>
      <c r="G51" s="7">
        <v>6859.93</v>
      </c>
      <c r="H51" s="363">
        <v>0</v>
      </c>
    </row>
    <row r="52" spans="1:8" ht="15">
      <c r="A52" s="5" t="s">
        <v>28</v>
      </c>
      <c r="B52" s="5" t="s">
        <v>73</v>
      </c>
      <c r="C52" s="386" t="s">
        <v>8185</v>
      </c>
      <c r="D52" s="389" t="s">
        <v>8186</v>
      </c>
      <c r="E52" s="7">
        <v>1764.26</v>
      </c>
      <c r="F52" s="7">
        <v>3520</v>
      </c>
      <c r="G52" s="7">
        <v>5284.26</v>
      </c>
      <c r="H52" s="363">
        <v>-725.47</v>
      </c>
    </row>
    <row r="53" spans="1:8" ht="15">
      <c r="A53" s="5" t="s">
        <v>28</v>
      </c>
      <c r="B53" s="5" t="s">
        <v>73</v>
      </c>
      <c r="C53" s="386" t="s">
        <v>8187</v>
      </c>
      <c r="D53" s="389" t="s">
        <v>8188</v>
      </c>
      <c r="E53" s="7">
        <v>7200.34</v>
      </c>
      <c r="F53" s="7">
        <v>19655</v>
      </c>
      <c r="G53" s="7">
        <v>26855.34</v>
      </c>
      <c r="H53" s="363">
        <v>-1120</v>
      </c>
    </row>
    <row r="54" spans="1:8" ht="15">
      <c r="A54" s="5" t="s">
        <v>28</v>
      </c>
      <c r="B54" s="5" t="s">
        <v>73</v>
      </c>
      <c r="C54" s="386" t="s">
        <v>8189</v>
      </c>
      <c r="D54" s="389" t="s">
        <v>8190</v>
      </c>
      <c r="E54" s="7">
        <v>0</v>
      </c>
      <c r="F54" s="7">
        <v>11992.8</v>
      </c>
      <c r="G54" s="7">
        <v>11992.8</v>
      </c>
      <c r="H54" s="363">
        <v>0</v>
      </c>
    </row>
    <row r="55" spans="1:8" ht="15">
      <c r="A55" s="5" t="s">
        <v>8136</v>
      </c>
      <c r="B55" s="5" t="s">
        <v>8191</v>
      </c>
      <c r="C55" s="386" t="s">
        <v>8063</v>
      </c>
      <c r="D55" s="389" t="s">
        <v>8192</v>
      </c>
      <c r="E55" s="7">
        <f>E56+E57+E58+E59+E60+E61+E62+E63+E64+E65+E66</f>
        <v>23630.49</v>
      </c>
      <c r="F55" s="7">
        <f>F56+F57+F58+F59+F60+F61+F62+F63+F64+F65+F66</f>
        <v>95928.49</v>
      </c>
      <c r="G55" s="7">
        <f>G56+G57+G58+G59+G60+G61+G62+G63+G64+G65+G66</f>
        <v>119558.98</v>
      </c>
      <c r="H55" s="363">
        <f>H56+H57+H58+H59+H60+H61+H62+H63+H64+H65+H66</f>
        <v>-1318.1399999999999</v>
      </c>
    </row>
    <row r="56" spans="1:8" ht="26.25">
      <c r="A56" s="5" t="s">
        <v>28</v>
      </c>
      <c r="B56" s="5" t="s">
        <v>78</v>
      </c>
      <c r="C56" s="386" t="s">
        <v>8193</v>
      </c>
      <c r="D56" s="389" t="s">
        <v>8194</v>
      </c>
      <c r="E56" s="7">
        <v>0</v>
      </c>
      <c r="F56" s="7">
        <v>2302.79</v>
      </c>
      <c r="G56" s="7">
        <v>2302.79</v>
      </c>
      <c r="H56" s="363">
        <v>0</v>
      </c>
    </row>
    <row r="57" spans="1:8" ht="26.25">
      <c r="A57" s="5" t="s">
        <v>28</v>
      </c>
      <c r="B57" s="5" t="s">
        <v>78</v>
      </c>
      <c r="C57" s="386" t="s">
        <v>8162</v>
      </c>
      <c r="D57" s="389" t="s">
        <v>7104</v>
      </c>
      <c r="E57" s="7">
        <v>0</v>
      </c>
      <c r="F57" s="7">
        <v>3800</v>
      </c>
      <c r="G57" s="7">
        <v>3800</v>
      </c>
      <c r="H57" s="363">
        <v>0</v>
      </c>
    </row>
    <row r="58" spans="1:8" ht="15">
      <c r="A58" s="5" t="s">
        <v>28</v>
      </c>
      <c r="B58" s="5" t="s">
        <v>78</v>
      </c>
      <c r="C58" s="386" t="s">
        <v>8137</v>
      </c>
      <c r="D58" s="389" t="s">
        <v>8138</v>
      </c>
      <c r="E58" s="7">
        <v>1282.11</v>
      </c>
      <c r="F58" s="7">
        <v>3000</v>
      </c>
      <c r="G58" s="7">
        <v>4282.11</v>
      </c>
      <c r="H58" s="363">
        <v>-464.83</v>
      </c>
    </row>
    <row r="59" spans="1:8" ht="26.25">
      <c r="A59" s="5" t="s">
        <v>28</v>
      </c>
      <c r="B59" s="5" t="s">
        <v>78</v>
      </c>
      <c r="C59" s="386" t="s">
        <v>8147</v>
      </c>
      <c r="D59" s="389" t="s">
        <v>8148</v>
      </c>
      <c r="E59" s="7">
        <v>0</v>
      </c>
      <c r="F59" s="7">
        <v>2500</v>
      </c>
      <c r="G59" s="7">
        <v>2500</v>
      </c>
      <c r="H59" s="363">
        <v>0</v>
      </c>
    </row>
    <row r="60" spans="1:8" ht="15">
      <c r="A60" s="5" t="s">
        <v>28</v>
      </c>
      <c r="B60" s="5" t="s">
        <v>78</v>
      </c>
      <c r="C60" s="386" t="s">
        <v>8195</v>
      </c>
      <c r="D60" s="389" t="s">
        <v>8196</v>
      </c>
      <c r="E60" s="7">
        <v>5791.93</v>
      </c>
      <c r="F60" s="7">
        <v>12022.7</v>
      </c>
      <c r="G60" s="7">
        <v>17814.63</v>
      </c>
      <c r="H60" s="363">
        <v>-418.22</v>
      </c>
    </row>
    <row r="61" spans="1:8" ht="15">
      <c r="A61" s="5" t="s">
        <v>28</v>
      </c>
      <c r="B61" s="5" t="s">
        <v>78</v>
      </c>
      <c r="C61" s="386" t="s">
        <v>8197</v>
      </c>
      <c r="D61" s="389" t="s">
        <v>613</v>
      </c>
      <c r="E61" s="7">
        <v>2435.09</v>
      </c>
      <c r="F61" s="7">
        <v>3000</v>
      </c>
      <c r="G61" s="7">
        <v>5435.09</v>
      </c>
      <c r="H61" s="363">
        <v>-435.09</v>
      </c>
    </row>
    <row r="62" spans="1:8" ht="15">
      <c r="A62" s="5" t="s">
        <v>28</v>
      </c>
      <c r="B62" s="5" t="s">
        <v>78</v>
      </c>
      <c r="C62" s="386" t="s">
        <v>8198</v>
      </c>
      <c r="D62" s="389" t="s">
        <v>8199</v>
      </c>
      <c r="E62" s="7">
        <v>0</v>
      </c>
      <c r="F62" s="7">
        <v>2000</v>
      </c>
      <c r="G62" s="7">
        <v>2000</v>
      </c>
      <c r="H62" s="363">
        <v>0</v>
      </c>
    </row>
    <row r="63" spans="1:8" ht="15">
      <c r="A63" s="5" t="s">
        <v>28</v>
      </c>
      <c r="B63" s="5" t="s">
        <v>78</v>
      </c>
      <c r="C63" s="386" t="s">
        <v>8200</v>
      </c>
      <c r="D63" s="389" t="s">
        <v>8201</v>
      </c>
      <c r="E63" s="7">
        <v>2712.23</v>
      </c>
      <c r="F63" s="7">
        <v>17000</v>
      </c>
      <c r="G63" s="7">
        <v>19712.23</v>
      </c>
      <c r="H63" s="363">
        <v>0</v>
      </c>
    </row>
    <row r="64" spans="1:8" ht="15">
      <c r="A64" s="5" t="s">
        <v>28</v>
      </c>
      <c r="B64" s="5" t="s">
        <v>78</v>
      </c>
      <c r="C64" s="386" t="s">
        <v>8149</v>
      </c>
      <c r="D64" s="389" t="s">
        <v>8150</v>
      </c>
      <c r="E64" s="7">
        <v>8786.22</v>
      </c>
      <c r="F64" s="7">
        <v>41897.3</v>
      </c>
      <c r="G64" s="7">
        <v>50683.52</v>
      </c>
      <c r="H64" s="363">
        <v>0</v>
      </c>
    </row>
    <row r="65" spans="1:8" ht="26.25">
      <c r="A65" s="5" t="s">
        <v>28</v>
      </c>
      <c r="B65" s="5" t="s">
        <v>78</v>
      </c>
      <c r="C65" s="386" t="s">
        <v>8151</v>
      </c>
      <c r="D65" s="389" t="s">
        <v>8152</v>
      </c>
      <c r="E65" s="7">
        <v>2622.91</v>
      </c>
      <c r="F65" s="7">
        <v>4000</v>
      </c>
      <c r="G65" s="7">
        <v>6622.91</v>
      </c>
      <c r="H65" s="363">
        <v>0</v>
      </c>
    </row>
    <row r="66" spans="1:8" ht="15">
      <c r="A66" s="5" t="s">
        <v>28</v>
      </c>
      <c r="B66" s="5" t="s">
        <v>78</v>
      </c>
      <c r="C66" s="386" t="s">
        <v>8189</v>
      </c>
      <c r="D66" s="389" t="s">
        <v>8190</v>
      </c>
      <c r="E66" s="7">
        <v>0</v>
      </c>
      <c r="F66" s="7">
        <v>4405.7</v>
      </c>
      <c r="G66" s="7">
        <v>4405.7</v>
      </c>
      <c r="H66" s="363">
        <v>0</v>
      </c>
    </row>
    <row r="67" spans="1:8" ht="15.75">
      <c r="A67" s="5" t="s">
        <v>8202</v>
      </c>
      <c r="B67" s="5" t="s">
        <v>8063</v>
      </c>
      <c r="C67" s="386" t="s">
        <v>8063</v>
      </c>
      <c r="D67" s="389" t="s">
        <v>8203</v>
      </c>
      <c r="E67" s="7">
        <f>E68</f>
        <v>24782.260000000002</v>
      </c>
      <c r="F67" s="7">
        <f>F68</f>
        <v>399800</v>
      </c>
      <c r="G67" s="7">
        <f>G68</f>
        <v>424582.25999999995</v>
      </c>
      <c r="H67" s="363">
        <f>H68</f>
        <v>-3216</v>
      </c>
    </row>
    <row r="68" spans="1:8" ht="15">
      <c r="A68" s="5" t="s">
        <v>8155</v>
      </c>
      <c r="B68" s="5" t="s">
        <v>8136</v>
      </c>
      <c r="C68" s="386" t="s">
        <v>8063</v>
      </c>
      <c r="D68" s="389" t="s">
        <v>8204</v>
      </c>
      <c r="E68" s="7">
        <f>E69+E70+E71+E72+E73+E74+E75+E76+E77+E78+E79+E80+E81</f>
        <v>24782.260000000002</v>
      </c>
      <c r="F68" s="7">
        <f>F69+F70+F71+F72+F73+F74+F75+F76+F77+F78+F79+F80+F81</f>
        <v>399800</v>
      </c>
      <c r="G68" s="7">
        <f>G69+G70+G71+G72+G73+G74+G75+G76+G77+G78+G79+G80+G81</f>
        <v>424582.25999999995</v>
      </c>
      <c r="H68" s="363">
        <f>H69+H70+H71+H72+H73+H74+H75+H76+H77+H78+H79+H80+H81</f>
        <v>-3216</v>
      </c>
    </row>
    <row r="69" spans="1:8" ht="15">
      <c r="A69" s="5" t="s">
        <v>32</v>
      </c>
      <c r="B69" s="5" t="s">
        <v>28</v>
      </c>
      <c r="C69" s="386" t="s">
        <v>8157</v>
      </c>
      <c r="D69" s="389" t="s">
        <v>8158</v>
      </c>
      <c r="E69" s="7">
        <v>2306.96</v>
      </c>
      <c r="F69" s="7">
        <v>130000</v>
      </c>
      <c r="G69" s="7">
        <v>132306.96</v>
      </c>
      <c r="H69" s="363">
        <v>0</v>
      </c>
    </row>
    <row r="70" spans="1:8" ht="15">
      <c r="A70" s="5" t="s">
        <v>32</v>
      </c>
      <c r="B70" s="5" t="s">
        <v>28</v>
      </c>
      <c r="C70" s="386" t="s">
        <v>8159</v>
      </c>
      <c r="D70" s="389" t="s">
        <v>8160</v>
      </c>
      <c r="E70" s="7">
        <v>0</v>
      </c>
      <c r="F70" s="7">
        <v>38000</v>
      </c>
      <c r="G70" s="7">
        <v>38000</v>
      </c>
      <c r="H70" s="363">
        <v>0</v>
      </c>
    </row>
    <row r="71" spans="1:8" ht="26.25">
      <c r="A71" s="5" t="s">
        <v>32</v>
      </c>
      <c r="B71" s="5" t="s">
        <v>28</v>
      </c>
      <c r="C71" s="386" t="s">
        <v>8193</v>
      </c>
      <c r="D71" s="389" t="s">
        <v>8194</v>
      </c>
      <c r="E71" s="7">
        <v>0</v>
      </c>
      <c r="F71" s="7">
        <v>12000</v>
      </c>
      <c r="G71" s="7">
        <v>12000</v>
      </c>
      <c r="H71" s="363">
        <v>0</v>
      </c>
    </row>
    <row r="72" spans="1:8" ht="26.25">
      <c r="A72" s="5" t="s">
        <v>32</v>
      </c>
      <c r="B72" s="5" t="s">
        <v>28</v>
      </c>
      <c r="C72" s="386" t="s">
        <v>8205</v>
      </c>
      <c r="D72" s="389" t="s">
        <v>127</v>
      </c>
      <c r="E72" s="7">
        <v>309.46</v>
      </c>
      <c r="F72" s="7">
        <v>1000</v>
      </c>
      <c r="G72" s="7">
        <v>1309.46</v>
      </c>
      <c r="H72" s="363">
        <v>0</v>
      </c>
    </row>
    <row r="73" spans="1:8" ht="15">
      <c r="A73" s="5" t="s">
        <v>32</v>
      </c>
      <c r="B73" s="5" t="s">
        <v>28</v>
      </c>
      <c r="C73" s="386" t="s">
        <v>8137</v>
      </c>
      <c r="D73" s="389" t="s">
        <v>8138</v>
      </c>
      <c r="E73" s="7">
        <v>4327.45</v>
      </c>
      <c r="F73" s="7">
        <v>17890</v>
      </c>
      <c r="G73" s="7">
        <v>22217.45</v>
      </c>
      <c r="H73" s="363">
        <v>-519.72</v>
      </c>
    </row>
    <row r="74" spans="1:8" ht="15">
      <c r="A74" s="5" t="s">
        <v>32</v>
      </c>
      <c r="B74" s="5" t="s">
        <v>28</v>
      </c>
      <c r="C74" s="386" t="s">
        <v>8195</v>
      </c>
      <c r="D74" s="389" t="s">
        <v>8196</v>
      </c>
      <c r="E74" s="7">
        <v>1869.89</v>
      </c>
      <c r="F74" s="7">
        <v>3060.31</v>
      </c>
      <c r="G74" s="7">
        <v>4930.2</v>
      </c>
      <c r="H74" s="363">
        <v>0</v>
      </c>
    </row>
    <row r="75" spans="1:8" ht="15">
      <c r="A75" s="5" t="s">
        <v>32</v>
      </c>
      <c r="B75" s="5" t="s">
        <v>28</v>
      </c>
      <c r="C75" s="386" t="s">
        <v>8197</v>
      </c>
      <c r="D75" s="389" t="s">
        <v>613</v>
      </c>
      <c r="E75" s="7">
        <v>2768.24</v>
      </c>
      <c r="F75" s="7">
        <v>2500</v>
      </c>
      <c r="G75" s="7">
        <v>5268.24</v>
      </c>
      <c r="H75" s="363">
        <v>-104.28</v>
      </c>
    </row>
    <row r="76" spans="1:8" ht="15">
      <c r="A76" s="5" t="s">
        <v>32</v>
      </c>
      <c r="B76" s="5" t="s">
        <v>28</v>
      </c>
      <c r="C76" s="386" t="s">
        <v>8167</v>
      </c>
      <c r="D76" s="389" t="s">
        <v>8168</v>
      </c>
      <c r="E76" s="7">
        <v>648.12</v>
      </c>
      <c r="F76" s="7">
        <v>3000</v>
      </c>
      <c r="G76" s="7">
        <v>3648.12</v>
      </c>
      <c r="H76" s="363">
        <v>0</v>
      </c>
    </row>
    <row r="77" spans="1:8" ht="15">
      <c r="A77" s="5" t="s">
        <v>32</v>
      </c>
      <c r="B77" s="5" t="s">
        <v>28</v>
      </c>
      <c r="C77" s="386" t="s">
        <v>8206</v>
      </c>
      <c r="D77" s="389" t="s">
        <v>8207</v>
      </c>
      <c r="E77" s="7">
        <v>3712.74</v>
      </c>
      <c r="F77" s="7">
        <v>6063.84</v>
      </c>
      <c r="G77" s="7">
        <v>9776.58</v>
      </c>
      <c r="H77" s="363">
        <v>-1830</v>
      </c>
    </row>
    <row r="78" spans="1:8" ht="15">
      <c r="A78" s="5" t="s">
        <v>32</v>
      </c>
      <c r="B78" s="5" t="s">
        <v>28</v>
      </c>
      <c r="C78" s="386" t="s">
        <v>8149</v>
      </c>
      <c r="D78" s="389" t="s">
        <v>8150</v>
      </c>
      <c r="E78" s="7">
        <v>0</v>
      </c>
      <c r="F78" s="7">
        <v>2760</v>
      </c>
      <c r="G78" s="7">
        <v>2760</v>
      </c>
      <c r="H78" s="363">
        <v>0</v>
      </c>
    </row>
    <row r="79" spans="1:8" ht="15">
      <c r="A79" s="5" t="s">
        <v>32</v>
      </c>
      <c r="B79" s="5" t="s">
        <v>28</v>
      </c>
      <c r="C79" s="386" t="s">
        <v>8141</v>
      </c>
      <c r="D79" s="389" t="s">
        <v>8142</v>
      </c>
      <c r="E79" s="7">
        <v>2178.2</v>
      </c>
      <c r="F79" s="7">
        <v>17375.85</v>
      </c>
      <c r="G79" s="7">
        <v>19554.05</v>
      </c>
      <c r="H79" s="363">
        <v>-762</v>
      </c>
    </row>
    <row r="80" spans="1:8" ht="15">
      <c r="A80" s="5" t="s">
        <v>32</v>
      </c>
      <c r="B80" s="5" t="s">
        <v>28</v>
      </c>
      <c r="C80" s="386" t="s">
        <v>8174</v>
      </c>
      <c r="D80" s="389" t="s">
        <v>8175</v>
      </c>
      <c r="E80" s="7">
        <v>0</v>
      </c>
      <c r="F80" s="7">
        <v>12500</v>
      </c>
      <c r="G80" s="7">
        <v>12500</v>
      </c>
      <c r="H80" s="363">
        <v>0</v>
      </c>
    </row>
    <row r="81" spans="1:8" ht="26.25">
      <c r="A81" s="5" t="s">
        <v>32</v>
      </c>
      <c r="B81" s="5" t="s">
        <v>28</v>
      </c>
      <c r="C81" s="386" t="s">
        <v>8208</v>
      </c>
      <c r="D81" s="389" t="s">
        <v>1850</v>
      </c>
      <c r="E81" s="7">
        <v>6661.2</v>
      </c>
      <c r="F81" s="7">
        <v>153650</v>
      </c>
      <c r="G81" s="7">
        <v>160311.2</v>
      </c>
      <c r="H81" s="363">
        <v>0</v>
      </c>
    </row>
    <row r="82" spans="1:8" ht="15.75">
      <c r="A82" s="5" t="s">
        <v>8209</v>
      </c>
      <c r="B82" s="5" t="s">
        <v>8063</v>
      </c>
      <c r="C82" s="386" t="s">
        <v>8063</v>
      </c>
      <c r="D82" s="389" t="s">
        <v>8210</v>
      </c>
      <c r="E82" s="7">
        <f>E83+E86+E91</f>
        <v>184064.28</v>
      </c>
      <c r="F82" s="7">
        <f>F83+F86+F91</f>
        <v>547853</v>
      </c>
      <c r="G82" s="7">
        <f>G83+G86+G91</f>
        <v>731917.2799999999</v>
      </c>
      <c r="H82" s="363">
        <f>H83+H86+H91</f>
        <v>-1815.78</v>
      </c>
    </row>
    <row r="83" spans="1:8" ht="30">
      <c r="A83" s="5" t="s">
        <v>8165</v>
      </c>
      <c r="B83" s="5" t="s">
        <v>8145</v>
      </c>
      <c r="C83" s="386" t="s">
        <v>8063</v>
      </c>
      <c r="D83" s="389" t="s">
        <v>8211</v>
      </c>
      <c r="E83" s="7">
        <f>E84+E85</f>
        <v>40119.14</v>
      </c>
      <c r="F83" s="7">
        <f>F84+F85</f>
        <v>78100</v>
      </c>
      <c r="G83" s="7">
        <f>G84+G85</f>
        <v>118219.14</v>
      </c>
      <c r="H83" s="363">
        <f>H84+H85</f>
        <v>-1815.78</v>
      </c>
    </row>
    <row r="84" spans="1:8" ht="26.25">
      <c r="A84" s="5" t="s">
        <v>34</v>
      </c>
      <c r="B84" s="5" t="s">
        <v>31</v>
      </c>
      <c r="C84" s="386" t="s">
        <v>8212</v>
      </c>
      <c r="D84" s="389" t="s">
        <v>8213</v>
      </c>
      <c r="E84" s="7">
        <v>25997.78</v>
      </c>
      <c r="F84" s="7">
        <v>73900</v>
      </c>
      <c r="G84" s="7">
        <v>99897.78</v>
      </c>
      <c r="H84" s="363">
        <v>-1665.78</v>
      </c>
    </row>
    <row r="85" spans="1:8" ht="26.25">
      <c r="A85" s="5" t="s">
        <v>34</v>
      </c>
      <c r="B85" s="5" t="s">
        <v>31</v>
      </c>
      <c r="C85" s="386" t="s">
        <v>8153</v>
      </c>
      <c r="D85" s="389" t="s">
        <v>8154</v>
      </c>
      <c r="E85" s="7">
        <v>14121.36</v>
      </c>
      <c r="F85" s="7">
        <v>4200</v>
      </c>
      <c r="G85" s="7">
        <v>18321.36</v>
      </c>
      <c r="H85" s="363">
        <v>-150</v>
      </c>
    </row>
    <row r="86" spans="1:8" ht="15">
      <c r="A86" s="5" t="s">
        <v>8165</v>
      </c>
      <c r="B86" s="5" t="s">
        <v>8179</v>
      </c>
      <c r="C86" s="386" t="s">
        <v>8063</v>
      </c>
      <c r="D86" s="389" t="s">
        <v>8214</v>
      </c>
      <c r="E86" s="7">
        <f>E87+E88+E89+E90</f>
        <v>125401.79</v>
      </c>
      <c r="F86" s="7">
        <f>F87+F88+F89+F90</f>
        <v>428395</v>
      </c>
      <c r="G86" s="7">
        <f>G87+G88+G89+G90</f>
        <v>553796.7899999999</v>
      </c>
      <c r="H86" s="363">
        <f>H87+H88+H89+H90</f>
        <v>0</v>
      </c>
    </row>
    <row r="87" spans="1:8" ht="26.25">
      <c r="A87" s="5" t="s">
        <v>34</v>
      </c>
      <c r="B87" s="5" t="s">
        <v>38</v>
      </c>
      <c r="C87" s="386" t="s">
        <v>8193</v>
      </c>
      <c r="D87" s="389" t="s">
        <v>8194</v>
      </c>
      <c r="E87" s="7">
        <v>0</v>
      </c>
      <c r="F87" s="7">
        <v>550</v>
      </c>
      <c r="G87" s="7">
        <v>550</v>
      </c>
      <c r="H87" s="363">
        <v>0</v>
      </c>
    </row>
    <row r="88" spans="1:8" ht="15">
      <c r="A88" s="5" t="s">
        <v>34</v>
      </c>
      <c r="B88" s="5" t="s">
        <v>38</v>
      </c>
      <c r="C88" s="386" t="s">
        <v>8197</v>
      </c>
      <c r="D88" s="389" t="s">
        <v>613</v>
      </c>
      <c r="E88" s="7">
        <v>800</v>
      </c>
      <c r="F88" s="7">
        <v>712.32</v>
      </c>
      <c r="G88" s="7">
        <v>1512.32</v>
      </c>
      <c r="H88" s="363">
        <v>0</v>
      </c>
    </row>
    <row r="89" spans="1:8" ht="15">
      <c r="A89" s="5" t="s">
        <v>34</v>
      </c>
      <c r="B89" s="5" t="s">
        <v>38</v>
      </c>
      <c r="C89" s="386" t="s">
        <v>8215</v>
      </c>
      <c r="D89" s="389" t="s">
        <v>8216</v>
      </c>
      <c r="E89" s="7">
        <v>124601.79</v>
      </c>
      <c r="F89" s="7">
        <v>421132.68</v>
      </c>
      <c r="G89" s="7">
        <v>545734.47</v>
      </c>
      <c r="H89" s="363">
        <v>0</v>
      </c>
    </row>
    <row r="90" spans="1:8" ht="26.25">
      <c r="A90" s="5" t="s">
        <v>34</v>
      </c>
      <c r="B90" s="5" t="s">
        <v>38</v>
      </c>
      <c r="C90" s="386" t="s">
        <v>8151</v>
      </c>
      <c r="D90" s="389" t="s">
        <v>8152</v>
      </c>
      <c r="E90" s="7">
        <v>0</v>
      </c>
      <c r="F90" s="7">
        <v>6000</v>
      </c>
      <c r="G90" s="7">
        <v>6000</v>
      </c>
      <c r="H90" s="363">
        <v>0</v>
      </c>
    </row>
    <row r="91" spans="1:8" ht="15">
      <c r="A91" s="5" t="s">
        <v>8165</v>
      </c>
      <c r="B91" s="5" t="s">
        <v>8181</v>
      </c>
      <c r="C91" s="386" t="s">
        <v>8063</v>
      </c>
      <c r="D91" s="389" t="s">
        <v>8217</v>
      </c>
      <c r="E91" s="7">
        <f>E92+E93+E94</f>
        <v>18543.35</v>
      </c>
      <c r="F91" s="7">
        <f>F92+F93+F94</f>
        <v>41358</v>
      </c>
      <c r="G91" s="7">
        <f>G92+G93+G94</f>
        <v>59901.35</v>
      </c>
      <c r="H91" s="363">
        <f>H92+H93+H94</f>
        <v>0</v>
      </c>
    </row>
    <row r="92" spans="1:8" ht="15">
      <c r="A92" s="5" t="s">
        <v>34</v>
      </c>
      <c r="B92" s="5" t="s">
        <v>40</v>
      </c>
      <c r="C92" s="386" t="s">
        <v>8218</v>
      </c>
      <c r="D92" s="389" t="s">
        <v>8219</v>
      </c>
      <c r="E92" s="7">
        <v>18543.35</v>
      </c>
      <c r="F92" s="7">
        <v>32500</v>
      </c>
      <c r="G92" s="7">
        <v>51043.35</v>
      </c>
      <c r="H92" s="363">
        <v>0</v>
      </c>
    </row>
    <row r="93" spans="1:8" ht="15">
      <c r="A93" s="5" t="s">
        <v>34</v>
      </c>
      <c r="B93" s="5" t="s">
        <v>40</v>
      </c>
      <c r="C93" s="386" t="s">
        <v>8198</v>
      </c>
      <c r="D93" s="389" t="s">
        <v>8199</v>
      </c>
      <c r="E93" s="7">
        <v>0</v>
      </c>
      <c r="F93" s="7">
        <v>1858</v>
      </c>
      <c r="G93" s="7">
        <v>1858</v>
      </c>
      <c r="H93" s="363">
        <v>0</v>
      </c>
    </row>
    <row r="94" spans="1:8" ht="15">
      <c r="A94" s="5" t="s">
        <v>34</v>
      </c>
      <c r="B94" s="5" t="s">
        <v>40</v>
      </c>
      <c r="C94" s="386" t="s">
        <v>8220</v>
      </c>
      <c r="D94" s="389" t="s">
        <v>484</v>
      </c>
      <c r="E94" s="7">
        <v>0</v>
      </c>
      <c r="F94" s="7">
        <v>7000</v>
      </c>
      <c r="G94" s="7">
        <v>7000</v>
      </c>
      <c r="H94" s="363">
        <v>0</v>
      </c>
    </row>
    <row r="95" spans="1:8" ht="31.5">
      <c r="A95" s="5" t="s">
        <v>8221</v>
      </c>
      <c r="B95" s="5" t="s">
        <v>8063</v>
      </c>
      <c r="C95" s="386" t="s">
        <v>8063</v>
      </c>
      <c r="D95" s="389" t="s">
        <v>8222</v>
      </c>
      <c r="E95" s="7">
        <f>E96+E98</f>
        <v>19409.79</v>
      </c>
      <c r="F95" s="7">
        <f>F96+F98</f>
        <v>287475</v>
      </c>
      <c r="G95" s="7">
        <f>G96+G98</f>
        <v>306884.79</v>
      </c>
      <c r="H95" s="363">
        <f>H96+H98</f>
        <v>-6917.75</v>
      </c>
    </row>
    <row r="96" spans="1:8" ht="30">
      <c r="A96" s="5" t="s">
        <v>8169</v>
      </c>
      <c r="B96" s="5" t="s">
        <v>8136</v>
      </c>
      <c r="C96" s="386" t="s">
        <v>8063</v>
      </c>
      <c r="D96" s="389" t="s">
        <v>8223</v>
      </c>
      <c r="E96" s="7">
        <f>E97</f>
        <v>0</v>
      </c>
      <c r="F96" s="7">
        <f>F97</f>
        <v>240000</v>
      </c>
      <c r="G96" s="7">
        <f>G97</f>
        <v>240000</v>
      </c>
      <c r="H96" s="363">
        <f>H97</f>
        <v>0</v>
      </c>
    </row>
    <row r="97" spans="1:8" ht="15">
      <c r="A97" s="5" t="s">
        <v>36</v>
      </c>
      <c r="B97" s="5" t="s">
        <v>28</v>
      </c>
      <c r="C97" s="386" t="s">
        <v>8177</v>
      </c>
      <c r="D97" s="389" t="s">
        <v>1944</v>
      </c>
      <c r="E97" s="7">
        <v>0</v>
      </c>
      <c r="F97" s="7">
        <v>240000</v>
      </c>
      <c r="G97" s="7">
        <v>240000</v>
      </c>
      <c r="H97" s="363">
        <v>0</v>
      </c>
    </row>
    <row r="98" spans="1:8" ht="30">
      <c r="A98" s="5" t="s">
        <v>8169</v>
      </c>
      <c r="B98" s="5" t="s">
        <v>8145</v>
      </c>
      <c r="C98" s="386" t="s">
        <v>8063</v>
      </c>
      <c r="D98" s="389" t="s">
        <v>8224</v>
      </c>
      <c r="E98" s="7">
        <f>E99+E100+E101+E102+E103+E104+E105</f>
        <v>19409.79</v>
      </c>
      <c r="F98" s="7">
        <f>F99+F100+F101+F102+F103+F104+F105</f>
        <v>47475</v>
      </c>
      <c r="G98" s="7">
        <f>G99+G100+G101+G102+G103+G104+G105</f>
        <v>66884.79</v>
      </c>
      <c r="H98" s="363">
        <f>H99+H100+H101+H102+H103+H104+H105</f>
        <v>-6917.75</v>
      </c>
    </row>
    <row r="99" spans="1:8" ht="15">
      <c r="A99" s="5" t="s">
        <v>36</v>
      </c>
      <c r="B99" s="5" t="s">
        <v>31</v>
      </c>
      <c r="C99" s="386" t="s">
        <v>8218</v>
      </c>
      <c r="D99" s="389" t="s">
        <v>8219</v>
      </c>
      <c r="E99" s="7">
        <v>13387.34</v>
      </c>
      <c r="F99" s="7">
        <v>7476.2</v>
      </c>
      <c r="G99" s="7">
        <v>20863.54</v>
      </c>
      <c r="H99" s="363">
        <v>-895.3</v>
      </c>
    </row>
    <row r="100" spans="1:8" ht="26.25">
      <c r="A100" s="5" t="s">
        <v>36</v>
      </c>
      <c r="B100" s="5" t="s">
        <v>31</v>
      </c>
      <c r="C100" s="386" t="s">
        <v>8225</v>
      </c>
      <c r="D100" s="389" t="s">
        <v>8226</v>
      </c>
      <c r="E100" s="7">
        <v>0</v>
      </c>
      <c r="F100" s="7">
        <v>3635</v>
      </c>
      <c r="G100" s="7">
        <v>3635</v>
      </c>
      <c r="H100" s="363">
        <v>0</v>
      </c>
    </row>
    <row r="101" spans="1:8" ht="15">
      <c r="A101" s="5" t="s">
        <v>36</v>
      </c>
      <c r="B101" s="5" t="s">
        <v>31</v>
      </c>
      <c r="C101" s="386" t="s">
        <v>8198</v>
      </c>
      <c r="D101" s="389" t="s">
        <v>8199</v>
      </c>
      <c r="E101" s="7">
        <v>0</v>
      </c>
      <c r="F101" s="7">
        <v>21263.8</v>
      </c>
      <c r="G101" s="7">
        <v>21263.8</v>
      </c>
      <c r="H101" s="363">
        <v>0</v>
      </c>
    </row>
    <row r="102" spans="1:8" ht="26.25">
      <c r="A102" s="5" t="s">
        <v>36</v>
      </c>
      <c r="B102" s="5" t="s">
        <v>31</v>
      </c>
      <c r="C102" s="386" t="s">
        <v>8212</v>
      </c>
      <c r="D102" s="389" t="s">
        <v>8213</v>
      </c>
      <c r="E102" s="7">
        <v>0</v>
      </c>
      <c r="F102" s="7">
        <v>1000</v>
      </c>
      <c r="G102" s="7">
        <v>1000</v>
      </c>
      <c r="H102" s="363">
        <v>0</v>
      </c>
    </row>
    <row r="103" spans="1:8" ht="26.25">
      <c r="A103" s="5" t="s">
        <v>36</v>
      </c>
      <c r="B103" s="5" t="s">
        <v>31</v>
      </c>
      <c r="C103" s="386" t="s">
        <v>8151</v>
      </c>
      <c r="D103" s="389" t="s">
        <v>8152</v>
      </c>
      <c r="E103" s="7">
        <v>0</v>
      </c>
      <c r="F103" s="7">
        <v>9100</v>
      </c>
      <c r="G103" s="7">
        <v>9100</v>
      </c>
      <c r="H103" s="363">
        <v>0</v>
      </c>
    </row>
    <row r="104" spans="1:8" ht="15">
      <c r="A104" s="5" t="s">
        <v>36</v>
      </c>
      <c r="B104" s="5" t="s">
        <v>31</v>
      </c>
      <c r="C104" s="386" t="s">
        <v>8220</v>
      </c>
      <c r="D104" s="389" t="s">
        <v>484</v>
      </c>
      <c r="E104" s="7">
        <v>0</v>
      </c>
      <c r="F104" s="7">
        <v>5000</v>
      </c>
      <c r="G104" s="7">
        <v>5000</v>
      </c>
      <c r="H104" s="363">
        <v>0</v>
      </c>
    </row>
    <row r="105" spans="1:8" ht="26.25">
      <c r="A105" s="5" t="s">
        <v>36</v>
      </c>
      <c r="B105" s="5" t="s">
        <v>31</v>
      </c>
      <c r="C105" s="386" t="s">
        <v>8227</v>
      </c>
      <c r="D105" s="389" t="s">
        <v>8228</v>
      </c>
      <c r="E105" s="7">
        <v>6022.45</v>
      </c>
      <c r="F105" s="7">
        <v>0</v>
      </c>
      <c r="G105" s="7">
        <v>6022.45</v>
      </c>
      <c r="H105" s="363">
        <v>-6022.45</v>
      </c>
    </row>
    <row r="106" spans="1:8" ht="31.5">
      <c r="A106" s="5" t="s">
        <v>8229</v>
      </c>
      <c r="B106" s="5" t="s">
        <v>8063</v>
      </c>
      <c r="C106" s="386" t="s">
        <v>8063</v>
      </c>
      <c r="D106" s="389" t="s">
        <v>8230</v>
      </c>
      <c r="E106" s="7">
        <f>E107</f>
        <v>21519.6</v>
      </c>
      <c r="F106" s="7">
        <f>F107</f>
        <v>874900</v>
      </c>
      <c r="G106" s="7">
        <f>G107</f>
        <v>896419.6</v>
      </c>
      <c r="H106" s="363">
        <f>H107</f>
        <v>-4440.6</v>
      </c>
    </row>
    <row r="107" spans="1:8" ht="15">
      <c r="A107" s="5" t="s">
        <v>8179</v>
      </c>
      <c r="B107" s="5" t="s">
        <v>8136</v>
      </c>
      <c r="C107" s="386" t="s">
        <v>8063</v>
      </c>
      <c r="D107" s="389" t="s">
        <v>8231</v>
      </c>
      <c r="E107" s="7">
        <f>E108+E109+E110</f>
        <v>21519.6</v>
      </c>
      <c r="F107" s="7">
        <f>F108+F109+F110</f>
        <v>874900</v>
      </c>
      <c r="G107" s="7">
        <f>G108+G109+G110</f>
        <v>896419.6</v>
      </c>
      <c r="H107" s="363">
        <f>H108+H109+H110</f>
        <v>-4440.6</v>
      </c>
    </row>
    <row r="108" spans="1:8" ht="15">
      <c r="A108" s="5" t="s">
        <v>38</v>
      </c>
      <c r="B108" s="5" t="s">
        <v>28</v>
      </c>
      <c r="C108" s="386" t="s">
        <v>8137</v>
      </c>
      <c r="D108" s="389" t="s">
        <v>8138</v>
      </c>
      <c r="E108" s="7">
        <v>0</v>
      </c>
      <c r="F108" s="7">
        <v>2200</v>
      </c>
      <c r="G108" s="7">
        <v>2200</v>
      </c>
      <c r="H108" s="363">
        <v>0</v>
      </c>
    </row>
    <row r="109" spans="1:8" ht="26.25">
      <c r="A109" s="5" t="s">
        <v>38</v>
      </c>
      <c r="B109" s="5" t="s">
        <v>28</v>
      </c>
      <c r="C109" s="386" t="s">
        <v>8153</v>
      </c>
      <c r="D109" s="389" t="s">
        <v>8154</v>
      </c>
      <c r="E109" s="7">
        <v>1219</v>
      </c>
      <c r="F109" s="7">
        <v>22700</v>
      </c>
      <c r="G109" s="7">
        <v>23919</v>
      </c>
      <c r="H109" s="363">
        <v>0</v>
      </c>
    </row>
    <row r="110" spans="1:8" ht="15">
      <c r="A110" s="5" t="s">
        <v>38</v>
      </c>
      <c r="B110" s="5" t="s">
        <v>28</v>
      </c>
      <c r="C110" s="386" t="s">
        <v>8177</v>
      </c>
      <c r="D110" s="389" t="s">
        <v>1944</v>
      </c>
      <c r="E110" s="7">
        <v>20300.6</v>
      </c>
      <c r="F110" s="7">
        <v>850000</v>
      </c>
      <c r="G110" s="7">
        <v>870300.6</v>
      </c>
      <c r="H110" s="363">
        <v>-4440.6</v>
      </c>
    </row>
    <row r="111" spans="1:8" ht="15.75">
      <c r="A111" s="5" t="s">
        <v>8232</v>
      </c>
      <c r="B111" s="5" t="s">
        <v>8063</v>
      </c>
      <c r="C111" s="386" t="s">
        <v>8063</v>
      </c>
      <c r="D111" s="389" t="s">
        <v>8233</v>
      </c>
      <c r="E111" s="7">
        <f>E112</f>
        <v>168795.91</v>
      </c>
      <c r="F111" s="7">
        <f>F112</f>
        <v>2435510</v>
      </c>
      <c r="G111" s="7">
        <f>G112</f>
        <v>2604305.9100000006</v>
      </c>
      <c r="H111" s="363">
        <f>H112</f>
        <v>-27321.45</v>
      </c>
    </row>
    <row r="112" spans="1:8" ht="15">
      <c r="A112" s="5" t="s">
        <v>8181</v>
      </c>
      <c r="B112" s="5" t="s">
        <v>8136</v>
      </c>
      <c r="C112" s="386" t="s">
        <v>8063</v>
      </c>
      <c r="D112" s="389" t="s">
        <v>8234</v>
      </c>
      <c r="E112" s="7">
        <f>E113+E114+E115+E116+E117+E118+E119+E120+E121</f>
        <v>168795.91</v>
      </c>
      <c r="F112" s="7">
        <f>F113+F114+F115+F116+F117+F118+F119+F120+F121</f>
        <v>2435510</v>
      </c>
      <c r="G112" s="7">
        <f>G113+G114+G115+G116+G117+G118+G119+G120+G121</f>
        <v>2604305.9100000006</v>
      </c>
      <c r="H112" s="363">
        <f>H113+H114+H115+H116+H117+H118+H119+H120+H121</f>
        <v>-27321.45</v>
      </c>
    </row>
    <row r="113" spans="1:8" ht="15">
      <c r="A113" s="5" t="s">
        <v>40</v>
      </c>
      <c r="B113" s="5" t="s">
        <v>28</v>
      </c>
      <c r="C113" s="386" t="s">
        <v>8167</v>
      </c>
      <c r="D113" s="389" t="s">
        <v>8168</v>
      </c>
      <c r="E113" s="7">
        <v>0</v>
      </c>
      <c r="F113" s="7">
        <v>3510</v>
      </c>
      <c r="G113" s="7">
        <v>3510</v>
      </c>
      <c r="H113" s="363">
        <v>0</v>
      </c>
    </row>
    <row r="114" spans="1:8" ht="15">
      <c r="A114" s="5" t="s">
        <v>40</v>
      </c>
      <c r="B114" s="5" t="s">
        <v>28</v>
      </c>
      <c r="C114" s="386" t="s">
        <v>8198</v>
      </c>
      <c r="D114" s="389" t="s">
        <v>8199</v>
      </c>
      <c r="E114" s="7">
        <v>1844.26</v>
      </c>
      <c r="F114" s="7">
        <v>60000</v>
      </c>
      <c r="G114" s="7">
        <v>61844.26</v>
      </c>
      <c r="H114" s="363">
        <v>0</v>
      </c>
    </row>
    <row r="115" spans="1:8" ht="15">
      <c r="A115" s="5" t="s">
        <v>40</v>
      </c>
      <c r="B115" s="5" t="s">
        <v>28</v>
      </c>
      <c r="C115" s="386" t="s">
        <v>8206</v>
      </c>
      <c r="D115" s="389" t="s">
        <v>8207</v>
      </c>
      <c r="E115" s="7">
        <v>5903.2</v>
      </c>
      <c r="F115" s="7">
        <v>36000</v>
      </c>
      <c r="G115" s="7">
        <v>41903.2</v>
      </c>
      <c r="H115" s="363">
        <v>0</v>
      </c>
    </row>
    <row r="116" spans="1:8" ht="15">
      <c r="A116" s="5" t="s">
        <v>40</v>
      </c>
      <c r="B116" s="5" t="s">
        <v>28</v>
      </c>
      <c r="C116" s="386" t="s">
        <v>8215</v>
      </c>
      <c r="D116" s="389" t="s">
        <v>8216</v>
      </c>
      <c r="E116" s="7">
        <v>5367.25</v>
      </c>
      <c r="F116" s="7">
        <v>51000</v>
      </c>
      <c r="G116" s="7">
        <v>56367.25</v>
      </c>
      <c r="H116" s="363">
        <v>-4476.25</v>
      </c>
    </row>
    <row r="117" spans="1:8" ht="15">
      <c r="A117" s="5" t="s">
        <v>40</v>
      </c>
      <c r="B117" s="5" t="s">
        <v>28</v>
      </c>
      <c r="C117" s="386" t="s">
        <v>8235</v>
      </c>
      <c r="D117" s="389" t="s">
        <v>8236</v>
      </c>
      <c r="E117" s="7">
        <v>135812.8</v>
      </c>
      <c r="F117" s="7">
        <v>245000</v>
      </c>
      <c r="G117" s="7">
        <v>380812.8</v>
      </c>
      <c r="H117" s="363">
        <v>-19812.8</v>
      </c>
    </row>
    <row r="118" spans="1:8" ht="15">
      <c r="A118" s="5" t="s">
        <v>40</v>
      </c>
      <c r="B118" s="5" t="s">
        <v>28</v>
      </c>
      <c r="C118" s="386" t="s">
        <v>8177</v>
      </c>
      <c r="D118" s="389" t="s">
        <v>1944</v>
      </c>
      <c r="E118" s="7">
        <v>0</v>
      </c>
      <c r="F118" s="7">
        <v>1973192.8</v>
      </c>
      <c r="G118" s="7">
        <v>1973192.8</v>
      </c>
      <c r="H118" s="363">
        <v>0</v>
      </c>
    </row>
    <row r="119" spans="1:8" ht="15">
      <c r="A119" s="5" t="s">
        <v>40</v>
      </c>
      <c r="B119" s="5" t="s">
        <v>28</v>
      </c>
      <c r="C119" s="386" t="s">
        <v>8237</v>
      </c>
      <c r="D119" s="389" t="s">
        <v>487</v>
      </c>
      <c r="E119" s="7">
        <v>12395.2</v>
      </c>
      <c r="F119" s="7">
        <v>0</v>
      </c>
      <c r="G119" s="7">
        <v>12395.2</v>
      </c>
      <c r="H119" s="363">
        <v>0</v>
      </c>
    </row>
    <row r="120" spans="1:8" ht="26.25">
      <c r="A120" s="5" t="s">
        <v>40</v>
      </c>
      <c r="B120" s="5" t="s">
        <v>28</v>
      </c>
      <c r="C120" s="386" t="s">
        <v>8227</v>
      </c>
      <c r="D120" s="389" t="s">
        <v>8228</v>
      </c>
      <c r="E120" s="7">
        <v>7473.2</v>
      </c>
      <c r="F120" s="7">
        <v>0</v>
      </c>
      <c r="G120" s="7">
        <v>7473.2</v>
      </c>
      <c r="H120" s="363">
        <v>-3032.4</v>
      </c>
    </row>
    <row r="121" spans="1:8" ht="15">
      <c r="A121" s="5" t="s">
        <v>40</v>
      </c>
      <c r="B121" s="5" t="s">
        <v>28</v>
      </c>
      <c r="C121" s="386" t="s">
        <v>8178</v>
      </c>
      <c r="D121" s="389" t="s">
        <v>5155</v>
      </c>
      <c r="E121" s="7">
        <v>0</v>
      </c>
      <c r="F121" s="7">
        <v>66807.2</v>
      </c>
      <c r="G121" s="7">
        <v>66807.2</v>
      </c>
      <c r="H121" s="363">
        <v>0</v>
      </c>
    </row>
    <row r="122" spans="1:8" ht="31.5">
      <c r="A122" s="5" t="s">
        <v>8238</v>
      </c>
      <c r="B122" s="5" t="s">
        <v>8063</v>
      </c>
      <c r="C122" s="386" t="s">
        <v>8063</v>
      </c>
      <c r="D122" s="389" t="s">
        <v>8239</v>
      </c>
      <c r="E122" s="7">
        <f>E123</f>
        <v>74641.44</v>
      </c>
      <c r="F122" s="7">
        <f>F123</f>
        <v>50000</v>
      </c>
      <c r="G122" s="7">
        <f>G123</f>
        <v>124641.44</v>
      </c>
      <c r="H122" s="363">
        <f>H123</f>
        <v>-44981.6</v>
      </c>
    </row>
    <row r="123" spans="1:8" ht="15">
      <c r="A123" s="5" t="s">
        <v>8240</v>
      </c>
      <c r="B123" s="5" t="s">
        <v>8136</v>
      </c>
      <c r="C123" s="386" t="s">
        <v>8063</v>
      </c>
      <c r="D123" s="389" t="s">
        <v>8241</v>
      </c>
      <c r="E123" s="7">
        <f>E124+E125</f>
        <v>74641.44</v>
      </c>
      <c r="F123" s="7">
        <f>F124+F125</f>
        <v>50000</v>
      </c>
      <c r="G123" s="7">
        <f>G124+G125</f>
        <v>124641.44</v>
      </c>
      <c r="H123" s="363">
        <f>H124+H125</f>
        <v>-44981.6</v>
      </c>
    </row>
    <row r="124" spans="1:8" ht="15">
      <c r="A124" s="5" t="s">
        <v>41</v>
      </c>
      <c r="B124" s="5" t="s">
        <v>28</v>
      </c>
      <c r="C124" s="386" t="s">
        <v>8198</v>
      </c>
      <c r="D124" s="389" t="s">
        <v>8199</v>
      </c>
      <c r="E124" s="7">
        <v>29659.84</v>
      </c>
      <c r="F124" s="7">
        <v>50000</v>
      </c>
      <c r="G124" s="7">
        <v>79659.84</v>
      </c>
      <c r="H124" s="363">
        <v>0</v>
      </c>
    </row>
    <row r="125" spans="1:8" ht="26.25">
      <c r="A125" s="5" t="s">
        <v>41</v>
      </c>
      <c r="B125" s="5" t="s">
        <v>28</v>
      </c>
      <c r="C125" s="386" t="s">
        <v>8227</v>
      </c>
      <c r="D125" s="389" t="s">
        <v>8228</v>
      </c>
      <c r="E125" s="7">
        <v>44981.6</v>
      </c>
      <c r="F125" s="7">
        <v>0</v>
      </c>
      <c r="G125" s="7">
        <v>44981.6</v>
      </c>
      <c r="H125" s="363">
        <v>-44981.6</v>
      </c>
    </row>
    <row r="126" spans="1:8" ht="31.5">
      <c r="A126" s="5" t="s">
        <v>8242</v>
      </c>
      <c r="B126" s="5" t="s">
        <v>8063</v>
      </c>
      <c r="C126" s="386" t="s">
        <v>8063</v>
      </c>
      <c r="D126" s="389" t="s">
        <v>8243</v>
      </c>
      <c r="E126" s="7">
        <f>E127+E132+E134+E136</f>
        <v>1282132.8199999998</v>
      </c>
      <c r="F126" s="7">
        <f>F127+F132+F134+F136</f>
        <v>1973604</v>
      </c>
      <c r="G126" s="7">
        <f>G127+G132+G134+G136</f>
        <v>3255736.82</v>
      </c>
      <c r="H126" s="363">
        <f>H127+H132+H134+H136</f>
        <v>-271673.94</v>
      </c>
    </row>
    <row r="127" spans="1:8" ht="15">
      <c r="A127" s="5" t="s">
        <v>8244</v>
      </c>
      <c r="B127" s="5" t="s">
        <v>8155</v>
      </c>
      <c r="C127" s="386" t="s">
        <v>8063</v>
      </c>
      <c r="D127" s="389" t="s">
        <v>8245</v>
      </c>
      <c r="E127" s="7">
        <f>E128+E129+E130+E131</f>
        <v>1082539.41</v>
      </c>
      <c r="F127" s="7">
        <f>F128+F129+F130+F131</f>
        <v>1425504</v>
      </c>
      <c r="G127" s="7">
        <f>G128+G129+G130+G131</f>
        <v>2508043.4099999997</v>
      </c>
      <c r="H127" s="363">
        <f>H128+H129+H130+H131</f>
        <v>-242229.97</v>
      </c>
    </row>
    <row r="128" spans="1:8" ht="15">
      <c r="A128" s="5" t="s">
        <v>42</v>
      </c>
      <c r="B128" s="5" t="s">
        <v>32</v>
      </c>
      <c r="C128" s="386" t="s">
        <v>8215</v>
      </c>
      <c r="D128" s="389" t="s">
        <v>8216</v>
      </c>
      <c r="E128" s="7">
        <v>626085.9</v>
      </c>
      <c r="F128" s="7">
        <v>1350000</v>
      </c>
      <c r="G128" s="7">
        <v>1976085.9</v>
      </c>
      <c r="H128" s="363">
        <v>-1615.28</v>
      </c>
    </row>
    <row r="129" spans="1:8" ht="26.25">
      <c r="A129" s="5" t="s">
        <v>42</v>
      </c>
      <c r="B129" s="5" t="s">
        <v>32</v>
      </c>
      <c r="C129" s="386" t="s">
        <v>8151</v>
      </c>
      <c r="D129" s="389" t="s">
        <v>8152</v>
      </c>
      <c r="E129" s="7">
        <v>376098.3</v>
      </c>
      <c r="F129" s="7">
        <v>60000</v>
      </c>
      <c r="G129" s="7">
        <v>436098.3</v>
      </c>
      <c r="H129" s="363">
        <v>-240609.87</v>
      </c>
    </row>
    <row r="130" spans="1:8" ht="26.25">
      <c r="A130" s="5" t="s">
        <v>42</v>
      </c>
      <c r="B130" s="5" t="s">
        <v>32</v>
      </c>
      <c r="C130" s="386" t="s">
        <v>8172</v>
      </c>
      <c r="D130" s="389" t="s">
        <v>8173</v>
      </c>
      <c r="E130" s="7">
        <v>0</v>
      </c>
      <c r="F130" s="7">
        <v>15504</v>
      </c>
      <c r="G130" s="7">
        <v>15504</v>
      </c>
      <c r="H130" s="363">
        <v>0</v>
      </c>
    </row>
    <row r="131" spans="1:8" ht="15">
      <c r="A131" s="5" t="s">
        <v>42</v>
      </c>
      <c r="B131" s="5" t="s">
        <v>32</v>
      </c>
      <c r="C131" s="386" t="s">
        <v>8177</v>
      </c>
      <c r="D131" s="389" t="s">
        <v>1944</v>
      </c>
      <c r="E131" s="7">
        <v>80355.21</v>
      </c>
      <c r="F131" s="7">
        <v>0</v>
      </c>
      <c r="G131" s="7">
        <v>80355.21</v>
      </c>
      <c r="H131" s="363">
        <v>-4.82</v>
      </c>
    </row>
    <row r="132" spans="1:8" ht="15">
      <c r="A132" s="5" t="s">
        <v>8244</v>
      </c>
      <c r="B132" s="5" t="s">
        <v>8165</v>
      </c>
      <c r="C132" s="386" t="s">
        <v>8063</v>
      </c>
      <c r="D132" s="389" t="s">
        <v>8246</v>
      </c>
      <c r="E132" s="7">
        <f>E133</f>
        <v>199593.41</v>
      </c>
      <c r="F132" s="7">
        <f>F133</f>
        <v>530000</v>
      </c>
      <c r="G132" s="7">
        <f>G133</f>
        <v>729593.41</v>
      </c>
      <c r="H132" s="363">
        <f>H133</f>
        <v>-29443.97</v>
      </c>
    </row>
    <row r="133" spans="1:8" ht="15">
      <c r="A133" s="5" t="s">
        <v>42</v>
      </c>
      <c r="B133" s="5" t="s">
        <v>34</v>
      </c>
      <c r="C133" s="386" t="s">
        <v>8215</v>
      </c>
      <c r="D133" s="389" t="s">
        <v>8216</v>
      </c>
      <c r="E133" s="7">
        <v>199593.41</v>
      </c>
      <c r="F133" s="7">
        <v>530000</v>
      </c>
      <c r="G133" s="7">
        <v>729593.41</v>
      </c>
      <c r="H133" s="363">
        <v>-29443.97</v>
      </c>
    </row>
    <row r="134" spans="1:8" ht="30">
      <c r="A134" s="5" t="s">
        <v>8244</v>
      </c>
      <c r="B134" s="5" t="s">
        <v>8169</v>
      </c>
      <c r="C134" s="386" t="s">
        <v>8063</v>
      </c>
      <c r="D134" s="389" t="s">
        <v>8247</v>
      </c>
      <c r="E134" s="7">
        <f>E135</f>
        <v>0</v>
      </c>
      <c r="F134" s="7">
        <f>F135</f>
        <v>18000</v>
      </c>
      <c r="G134" s="7">
        <f>G135</f>
        <v>18000</v>
      </c>
      <c r="H134" s="363">
        <f>H135</f>
        <v>0</v>
      </c>
    </row>
    <row r="135" spans="1:8" ht="26.25">
      <c r="A135" s="5" t="s">
        <v>42</v>
      </c>
      <c r="B135" s="5" t="s">
        <v>36</v>
      </c>
      <c r="C135" s="386" t="s">
        <v>8151</v>
      </c>
      <c r="D135" s="389" t="s">
        <v>8152</v>
      </c>
      <c r="E135" s="7">
        <v>0</v>
      </c>
      <c r="F135" s="7">
        <v>18000</v>
      </c>
      <c r="G135" s="7">
        <v>18000</v>
      </c>
      <c r="H135" s="363">
        <v>0</v>
      </c>
    </row>
    <row r="136" spans="1:8" ht="30">
      <c r="A136" s="5" t="s">
        <v>8244</v>
      </c>
      <c r="B136" s="5" t="s">
        <v>8181</v>
      </c>
      <c r="C136" s="386" t="s">
        <v>8063</v>
      </c>
      <c r="D136" s="389" t="s">
        <v>8248</v>
      </c>
      <c r="E136" s="7">
        <f>E137</f>
        <v>0</v>
      </c>
      <c r="F136" s="7">
        <f>F137</f>
        <v>100</v>
      </c>
      <c r="G136" s="7">
        <f>G137</f>
        <v>100</v>
      </c>
      <c r="H136" s="363">
        <f>H137</f>
        <v>0</v>
      </c>
    </row>
    <row r="137" spans="1:8" ht="26.25">
      <c r="A137" s="5" t="s">
        <v>42</v>
      </c>
      <c r="B137" s="5" t="s">
        <v>40</v>
      </c>
      <c r="C137" s="386" t="s">
        <v>8249</v>
      </c>
      <c r="D137" s="389" t="s">
        <v>8250</v>
      </c>
      <c r="E137" s="7">
        <v>0</v>
      </c>
      <c r="F137" s="7">
        <v>100</v>
      </c>
      <c r="G137" s="7">
        <v>100</v>
      </c>
      <c r="H137" s="363">
        <v>0</v>
      </c>
    </row>
    <row r="138" spans="1:8" ht="15.75">
      <c r="A138" s="5" t="s">
        <v>8251</v>
      </c>
      <c r="B138" s="5" t="s">
        <v>8063</v>
      </c>
      <c r="C138" s="386" t="s">
        <v>8063</v>
      </c>
      <c r="D138" s="389" t="s">
        <v>8252</v>
      </c>
      <c r="E138" s="7">
        <f>E139</f>
        <v>344899.74</v>
      </c>
      <c r="F138" s="7">
        <f>F139</f>
        <v>1181829.26</v>
      </c>
      <c r="G138" s="7">
        <f>G139</f>
        <v>1526729</v>
      </c>
      <c r="H138" s="363">
        <f>H139</f>
        <v>-85.01</v>
      </c>
    </row>
    <row r="139" spans="1:8" ht="15">
      <c r="A139" s="5" t="s">
        <v>8183</v>
      </c>
      <c r="B139" s="5" t="s">
        <v>8169</v>
      </c>
      <c r="C139" s="386" t="s">
        <v>8063</v>
      </c>
      <c r="D139" s="389" t="s">
        <v>8253</v>
      </c>
      <c r="E139" s="7">
        <f>E140+E141+E142+E143+E144+E145+E146</f>
        <v>344899.74</v>
      </c>
      <c r="F139" s="7">
        <f>F140+F141+F142+F143+F144+F145+F146</f>
        <v>1181829.26</v>
      </c>
      <c r="G139" s="7">
        <f>G140+G141+G142+G143+G144+G145+G146</f>
        <v>1526729</v>
      </c>
      <c r="H139" s="363">
        <f>H140+H141+H142+H143+H144+H145+H146</f>
        <v>-85.01</v>
      </c>
    </row>
    <row r="140" spans="1:8" ht="15">
      <c r="A140" s="5" t="s">
        <v>73</v>
      </c>
      <c r="B140" s="5" t="s">
        <v>36</v>
      </c>
      <c r="C140" s="386" t="s">
        <v>8195</v>
      </c>
      <c r="D140" s="389" t="s">
        <v>8196</v>
      </c>
      <c r="E140" s="7">
        <v>120607</v>
      </c>
      <c r="F140" s="7">
        <v>480000</v>
      </c>
      <c r="G140" s="7">
        <v>600607</v>
      </c>
      <c r="H140" s="363">
        <v>0</v>
      </c>
    </row>
    <row r="141" spans="1:8" ht="15">
      <c r="A141" s="5" t="s">
        <v>73</v>
      </c>
      <c r="B141" s="5" t="s">
        <v>36</v>
      </c>
      <c r="C141" s="386" t="s">
        <v>8167</v>
      </c>
      <c r="D141" s="389" t="s">
        <v>8168</v>
      </c>
      <c r="E141" s="7">
        <v>58007.19</v>
      </c>
      <c r="F141" s="7">
        <v>50000</v>
      </c>
      <c r="G141" s="7">
        <v>108007.19</v>
      </c>
      <c r="H141" s="363">
        <v>0</v>
      </c>
    </row>
    <row r="142" spans="1:8" ht="26.25">
      <c r="A142" s="5" t="s">
        <v>73</v>
      </c>
      <c r="B142" s="5" t="s">
        <v>36</v>
      </c>
      <c r="C142" s="386" t="s">
        <v>8151</v>
      </c>
      <c r="D142" s="389" t="s">
        <v>8152</v>
      </c>
      <c r="E142" s="7">
        <v>92751.81</v>
      </c>
      <c r="F142" s="7">
        <v>20000</v>
      </c>
      <c r="G142" s="7">
        <v>112751.81</v>
      </c>
      <c r="H142" s="363">
        <v>0</v>
      </c>
    </row>
    <row r="143" spans="1:8" ht="26.25">
      <c r="A143" s="5" t="s">
        <v>73</v>
      </c>
      <c r="B143" s="5" t="s">
        <v>36</v>
      </c>
      <c r="C143" s="386" t="s">
        <v>8254</v>
      </c>
      <c r="D143" s="389" t="s">
        <v>8255</v>
      </c>
      <c r="E143" s="7">
        <v>0</v>
      </c>
      <c r="F143" s="7">
        <v>6365</v>
      </c>
      <c r="G143" s="7">
        <v>6365</v>
      </c>
      <c r="H143" s="363">
        <v>0</v>
      </c>
    </row>
    <row r="144" spans="1:8" ht="15">
      <c r="A144" s="5" t="s">
        <v>73</v>
      </c>
      <c r="B144" s="5" t="s">
        <v>36</v>
      </c>
      <c r="C144" s="386" t="s">
        <v>8237</v>
      </c>
      <c r="D144" s="389" t="s">
        <v>487</v>
      </c>
      <c r="E144" s="7">
        <v>0</v>
      </c>
      <c r="F144" s="7">
        <v>200000</v>
      </c>
      <c r="G144" s="7">
        <v>200000</v>
      </c>
      <c r="H144" s="363">
        <v>0</v>
      </c>
    </row>
    <row r="145" spans="1:8" ht="15">
      <c r="A145" s="5" t="s">
        <v>73</v>
      </c>
      <c r="B145" s="5" t="s">
        <v>36</v>
      </c>
      <c r="C145" s="386" t="s">
        <v>8256</v>
      </c>
      <c r="D145" s="389" t="s">
        <v>1813</v>
      </c>
      <c r="E145" s="7">
        <v>73533.74</v>
      </c>
      <c r="F145" s="7">
        <v>400464.26</v>
      </c>
      <c r="G145" s="7">
        <v>473998</v>
      </c>
      <c r="H145" s="363">
        <v>-85.01</v>
      </c>
    </row>
    <row r="146" spans="1:8" ht="26.25">
      <c r="A146" s="5" t="s">
        <v>73</v>
      </c>
      <c r="B146" s="5" t="s">
        <v>36</v>
      </c>
      <c r="C146" s="386" t="s">
        <v>8257</v>
      </c>
      <c r="D146" s="389" t="s">
        <v>8258</v>
      </c>
      <c r="E146" s="7">
        <v>0</v>
      </c>
      <c r="F146" s="7">
        <v>25000</v>
      </c>
      <c r="G146" s="7">
        <v>25000</v>
      </c>
      <c r="H146" s="363">
        <v>0</v>
      </c>
    </row>
    <row r="147" spans="1:8" ht="15.75">
      <c r="A147" s="5" t="s">
        <v>8259</v>
      </c>
      <c r="B147" s="5" t="s">
        <v>8063</v>
      </c>
      <c r="C147" s="386" t="s">
        <v>8063</v>
      </c>
      <c r="D147" s="389" t="s">
        <v>8260</v>
      </c>
      <c r="E147" s="7">
        <f>E148</f>
        <v>11909</v>
      </c>
      <c r="F147" s="7">
        <f>F148</f>
        <v>24580</v>
      </c>
      <c r="G147" s="7">
        <f>G148</f>
        <v>36489</v>
      </c>
      <c r="H147" s="363">
        <f>H148</f>
        <v>-409.2</v>
      </c>
    </row>
    <row r="148" spans="1:8" ht="15">
      <c r="A148" s="5" t="s">
        <v>8191</v>
      </c>
      <c r="B148" s="5" t="s">
        <v>8136</v>
      </c>
      <c r="C148" s="386" t="s">
        <v>8063</v>
      </c>
      <c r="D148" s="389" t="s">
        <v>8261</v>
      </c>
      <c r="E148" s="7">
        <f>E149+E150+E151+E152+E153+E154+E155+E156</f>
        <v>11909</v>
      </c>
      <c r="F148" s="7">
        <f>F149+F150+F151+F152+F153+F154+F155+F156</f>
        <v>24580</v>
      </c>
      <c r="G148" s="7">
        <f>G149+G150+G151+G152+G153+G154+G155+G156</f>
        <v>36489</v>
      </c>
      <c r="H148" s="363">
        <f>H149+H150+H151+H152+H153+H154+H155+H156</f>
        <v>-409.2</v>
      </c>
    </row>
    <row r="149" spans="1:8" ht="15">
      <c r="A149" s="5" t="s">
        <v>78</v>
      </c>
      <c r="B149" s="5" t="s">
        <v>28</v>
      </c>
      <c r="C149" s="386" t="s">
        <v>8137</v>
      </c>
      <c r="D149" s="389" t="s">
        <v>8138</v>
      </c>
      <c r="E149" s="7">
        <v>669.22</v>
      </c>
      <c r="F149" s="7">
        <v>13500</v>
      </c>
      <c r="G149" s="7">
        <v>14169.22</v>
      </c>
      <c r="H149" s="363">
        <v>-409.2</v>
      </c>
    </row>
    <row r="150" spans="1:8" ht="15">
      <c r="A150" s="5" t="s">
        <v>78</v>
      </c>
      <c r="B150" s="5" t="s">
        <v>28</v>
      </c>
      <c r="C150" s="386" t="s">
        <v>8187</v>
      </c>
      <c r="D150" s="389" t="s">
        <v>8188</v>
      </c>
      <c r="E150" s="7">
        <v>0</v>
      </c>
      <c r="F150" s="7">
        <v>500.5</v>
      </c>
      <c r="G150" s="7">
        <v>500.5</v>
      </c>
      <c r="H150" s="363">
        <v>0</v>
      </c>
    </row>
    <row r="151" spans="1:8" ht="15">
      <c r="A151" s="5" t="s">
        <v>78</v>
      </c>
      <c r="B151" s="5" t="s">
        <v>28</v>
      </c>
      <c r="C151" s="386" t="s">
        <v>8141</v>
      </c>
      <c r="D151" s="389" t="s">
        <v>8142</v>
      </c>
      <c r="E151" s="7">
        <v>274.78</v>
      </c>
      <c r="F151" s="7">
        <v>3000</v>
      </c>
      <c r="G151" s="7">
        <v>3274.78</v>
      </c>
      <c r="H151" s="363">
        <v>0</v>
      </c>
    </row>
    <row r="152" spans="1:8" ht="26.25">
      <c r="A152" s="5" t="s">
        <v>78</v>
      </c>
      <c r="B152" s="5" t="s">
        <v>28</v>
      </c>
      <c r="C152" s="386" t="s">
        <v>8212</v>
      </c>
      <c r="D152" s="389" t="s">
        <v>8213</v>
      </c>
      <c r="E152" s="7">
        <v>0</v>
      </c>
      <c r="F152" s="7">
        <v>0</v>
      </c>
      <c r="G152" s="7">
        <v>2965</v>
      </c>
      <c r="H152" s="363">
        <v>0</v>
      </c>
    </row>
    <row r="153" spans="1:8" ht="26.25">
      <c r="A153" s="5" t="s">
        <v>78</v>
      </c>
      <c r="B153" s="5" t="s">
        <v>28</v>
      </c>
      <c r="C153" s="386" t="s">
        <v>8153</v>
      </c>
      <c r="D153" s="389" t="s">
        <v>8154</v>
      </c>
      <c r="E153" s="7">
        <v>2965</v>
      </c>
      <c r="F153" s="7">
        <v>0</v>
      </c>
      <c r="G153" s="7">
        <v>0</v>
      </c>
      <c r="H153" s="363">
        <v>0</v>
      </c>
    </row>
    <row r="154" spans="1:8" ht="15">
      <c r="A154" s="5" t="s">
        <v>78</v>
      </c>
      <c r="B154" s="5" t="s">
        <v>28</v>
      </c>
      <c r="C154" s="386" t="s">
        <v>8174</v>
      </c>
      <c r="D154" s="389" t="s">
        <v>8175</v>
      </c>
      <c r="E154" s="7">
        <v>0</v>
      </c>
      <c r="F154" s="7">
        <v>2579.5</v>
      </c>
      <c r="G154" s="7">
        <v>2579.5</v>
      </c>
      <c r="H154" s="363">
        <v>0</v>
      </c>
    </row>
    <row r="155" spans="1:8" ht="15">
      <c r="A155" s="5" t="s">
        <v>78</v>
      </c>
      <c r="B155" s="5" t="s">
        <v>28</v>
      </c>
      <c r="C155" s="386" t="s">
        <v>8262</v>
      </c>
      <c r="D155" s="389" t="s">
        <v>476</v>
      </c>
      <c r="E155" s="7">
        <v>8000</v>
      </c>
      <c r="F155" s="7">
        <v>0</v>
      </c>
      <c r="G155" s="7">
        <v>8000</v>
      </c>
      <c r="H155" s="363">
        <v>0</v>
      </c>
    </row>
    <row r="156" spans="1:8" ht="15">
      <c r="A156" s="5" t="s">
        <v>78</v>
      </c>
      <c r="B156" s="5" t="s">
        <v>28</v>
      </c>
      <c r="C156" s="386" t="s">
        <v>8177</v>
      </c>
      <c r="D156" s="389" t="s">
        <v>1944</v>
      </c>
      <c r="E156" s="7">
        <v>0</v>
      </c>
      <c r="F156" s="7">
        <v>5000</v>
      </c>
      <c r="G156" s="7">
        <v>5000</v>
      </c>
      <c r="H156" s="363">
        <v>0</v>
      </c>
    </row>
    <row r="157" spans="1:8" ht="31.5">
      <c r="A157" s="5" t="s">
        <v>8263</v>
      </c>
      <c r="B157" s="5" t="s">
        <v>8063</v>
      </c>
      <c r="C157" s="386" t="s">
        <v>8063</v>
      </c>
      <c r="D157" s="389" t="s">
        <v>8264</v>
      </c>
      <c r="E157" s="7">
        <f>E158+E160+E164+E166</f>
        <v>266386.44</v>
      </c>
      <c r="F157" s="7">
        <f>F158+F160+F164+F166</f>
        <v>369676</v>
      </c>
      <c r="G157" s="7">
        <f>G158+G160+G164+G166</f>
        <v>636062.44</v>
      </c>
      <c r="H157" s="363">
        <f>H158+H160+H164+H166</f>
        <v>-5024.3</v>
      </c>
    </row>
    <row r="158" spans="1:8" ht="15">
      <c r="A158" s="5" t="s">
        <v>8265</v>
      </c>
      <c r="B158" s="5" t="s">
        <v>8155</v>
      </c>
      <c r="C158" s="386" t="s">
        <v>8063</v>
      </c>
      <c r="D158" s="389" t="s">
        <v>8266</v>
      </c>
      <c r="E158" s="7">
        <f>E159</f>
        <v>333.5</v>
      </c>
      <c r="F158" s="7">
        <f>F159</f>
        <v>2000</v>
      </c>
      <c r="G158" s="7">
        <f>G159</f>
        <v>2333.5</v>
      </c>
      <c r="H158" s="363">
        <f>H159</f>
        <v>0</v>
      </c>
    </row>
    <row r="159" spans="1:8" ht="15">
      <c r="A159" s="5" t="s">
        <v>81</v>
      </c>
      <c r="B159" s="5" t="s">
        <v>32</v>
      </c>
      <c r="C159" s="386" t="s">
        <v>8187</v>
      </c>
      <c r="D159" s="389" t="s">
        <v>8188</v>
      </c>
      <c r="E159" s="7">
        <v>333.5</v>
      </c>
      <c r="F159" s="7">
        <v>2000</v>
      </c>
      <c r="G159" s="7">
        <v>2333.5</v>
      </c>
      <c r="H159" s="363">
        <v>0</v>
      </c>
    </row>
    <row r="160" spans="1:8" ht="30">
      <c r="A160" s="5" t="s">
        <v>8265</v>
      </c>
      <c r="B160" s="5" t="s">
        <v>8165</v>
      </c>
      <c r="C160" s="386" t="s">
        <v>8063</v>
      </c>
      <c r="D160" s="389" t="s">
        <v>8267</v>
      </c>
      <c r="E160" s="7">
        <f>E161+E162+E163</f>
        <v>36150</v>
      </c>
      <c r="F160" s="7">
        <f>F161+F162+F163</f>
        <v>54550</v>
      </c>
      <c r="G160" s="7">
        <f>G161+G162+G163</f>
        <v>90700</v>
      </c>
      <c r="H160" s="363">
        <f>H161+H162+H163</f>
        <v>0</v>
      </c>
    </row>
    <row r="161" spans="1:8" ht="26.25">
      <c r="A161" s="5" t="s">
        <v>81</v>
      </c>
      <c r="B161" s="5" t="s">
        <v>34</v>
      </c>
      <c r="C161" s="386" t="s">
        <v>8193</v>
      </c>
      <c r="D161" s="389" t="s">
        <v>8194</v>
      </c>
      <c r="E161" s="7">
        <v>0</v>
      </c>
      <c r="F161" s="7">
        <v>1000</v>
      </c>
      <c r="G161" s="7">
        <v>1000</v>
      </c>
      <c r="H161" s="363">
        <v>0</v>
      </c>
    </row>
    <row r="162" spans="1:8" ht="26.25">
      <c r="A162" s="5" t="s">
        <v>81</v>
      </c>
      <c r="B162" s="5" t="s">
        <v>34</v>
      </c>
      <c r="C162" s="386" t="s">
        <v>8268</v>
      </c>
      <c r="D162" s="389" t="s">
        <v>8269</v>
      </c>
      <c r="E162" s="7">
        <v>100</v>
      </c>
      <c r="F162" s="7">
        <v>15000</v>
      </c>
      <c r="G162" s="7">
        <v>15100</v>
      </c>
      <c r="H162" s="363">
        <v>0</v>
      </c>
    </row>
    <row r="163" spans="1:8" ht="26.25">
      <c r="A163" s="5" t="s">
        <v>81</v>
      </c>
      <c r="B163" s="5" t="s">
        <v>34</v>
      </c>
      <c r="C163" s="386" t="s">
        <v>8212</v>
      </c>
      <c r="D163" s="389" t="s">
        <v>8213</v>
      </c>
      <c r="E163" s="7">
        <v>36050</v>
      </c>
      <c r="F163" s="7">
        <v>38550</v>
      </c>
      <c r="G163" s="7">
        <v>74600</v>
      </c>
      <c r="H163" s="363">
        <v>0</v>
      </c>
    </row>
    <row r="164" spans="1:8" ht="15">
      <c r="A164" s="5" t="s">
        <v>8265</v>
      </c>
      <c r="B164" s="5" t="s">
        <v>8169</v>
      </c>
      <c r="C164" s="386" t="s">
        <v>8063</v>
      </c>
      <c r="D164" s="389" t="s">
        <v>8270</v>
      </c>
      <c r="E164" s="7">
        <f>E165</f>
        <v>0</v>
      </c>
      <c r="F164" s="7">
        <f>F165</f>
        <v>50000</v>
      </c>
      <c r="G164" s="7">
        <f>G165</f>
        <v>50000</v>
      </c>
      <c r="H164" s="363">
        <f>H165</f>
        <v>0</v>
      </c>
    </row>
    <row r="165" spans="1:8" ht="15">
      <c r="A165" s="5" t="s">
        <v>81</v>
      </c>
      <c r="B165" s="5" t="s">
        <v>36</v>
      </c>
      <c r="C165" s="386" t="s">
        <v>8271</v>
      </c>
      <c r="D165" s="389" t="s">
        <v>8272</v>
      </c>
      <c r="E165" s="7">
        <v>0</v>
      </c>
      <c r="F165" s="7">
        <v>50000</v>
      </c>
      <c r="G165" s="7">
        <v>50000</v>
      </c>
      <c r="H165" s="363">
        <v>0</v>
      </c>
    </row>
    <row r="166" spans="1:8" ht="30">
      <c r="A166" s="5" t="s">
        <v>8265</v>
      </c>
      <c r="B166" s="5" t="s">
        <v>8181</v>
      </c>
      <c r="C166" s="386" t="s">
        <v>8063</v>
      </c>
      <c r="D166" s="389" t="s">
        <v>8273</v>
      </c>
      <c r="E166" s="7">
        <f>E167+E168</f>
        <v>229902.94</v>
      </c>
      <c r="F166" s="7">
        <f>F167+F168</f>
        <v>263126</v>
      </c>
      <c r="G166" s="7">
        <f>G167+G168</f>
        <v>493028.93999999994</v>
      </c>
      <c r="H166" s="363">
        <f>H167+H168</f>
        <v>-5024.3</v>
      </c>
    </row>
    <row r="167" spans="1:8" ht="15">
      <c r="A167" s="5" t="s">
        <v>81</v>
      </c>
      <c r="B167" s="5" t="s">
        <v>40</v>
      </c>
      <c r="C167" s="386" t="s">
        <v>8215</v>
      </c>
      <c r="D167" s="389" t="s">
        <v>8216</v>
      </c>
      <c r="E167" s="7">
        <v>145154.97</v>
      </c>
      <c r="F167" s="7">
        <v>175400</v>
      </c>
      <c r="G167" s="7">
        <v>320554.97</v>
      </c>
      <c r="H167" s="363">
        <v>-4901.83</v>
      </c>
    </row>
    <row r="168" spans="1:8" ht="26.25">
      <c r="A168" s="5" t="s">
        <v>81</v>
      </c>
      <c r="B168" s="5" t="s">
        <v>40</v>
      </c>
      <c r="C168" s="386" t="s">
        <v>8151</v>
      </c>
      <c r="D168" s="389" t="s">
        <v>8152</v>
      </c>
      <c r="E168" s="7">
        <v>84747.97</v>
      </c>
      <c r="F168" s="7">
        <v>87726</v>
      </c>
      <c r="G168" s="7">
        <v>172473.97</v>
      </c>
      <c r="H168" s="363">
        <v>-122.47</v>
      </c>
    </row>
    <row r="169" spans="1:8" ht="31.5">
      <c r="A169" s="5" t="s">
        <v>8274</v>
      </c>
      <c r="B169" s="5" t="s">
        <v>8063</v>
      </c>
      <c r="C169" s="386" t="s">
        <v>8063</v>
      </c>
      <c r="D169" s="389" t="s">
        <v>8275</v>
      </c>
      <c r="E169" s="7">
        <f>E170</f>
        <v>10636.91</v>
      </c>
      <c r="F169" s="7">
        <f>F170</f>
        <v>355501</v>
      </c>
      <c r="G169" s="7">
        <f>G170</f>
        <v>366137.91</v>
      </c>
      <c r="H169" s="363">
        <f>H170</f>
        <v>-4836.610000000001</v>
      </c>
    </row>
    <row r="170" spans="1:8" ht="30">
      <c r="A170" s="5" t="s">
        <v>8276</v>
      </c>
      <c r="B170" s="5" t="s">
        <v>8145</v>
      </c>
      <c r="C170" s="386" t="s">
        <v>8063</v>
      </c>
      <c r="D170" s="389" t="s">
        <v>8277</v>
      </c>
      <c r="E170" s="7">
        <f>E171+E172+E173+E174+E175+E176</f>
        <v>10636.91</v>
      </c>
      <c r="F170" s="7">
        <f>F171+F172+F173+F174+F175+F176</f>
        <v>355501</v>
      </c>
      <c r="G170" s="7">
        <f>G171+G172+G173+G174+G175+G176</f>
        <v>366137.91</v>
      </c>
      <c r="H170" s="363">
        <f>H171+H172+H173+H174+H175+H176</f>
        <v>-4836.610000000001</v>
      </c>
    </row>
    <row r="171" spans="1:8" ht="15">
      <c r="A171" s="5" t="s">
        <v>90</v>
      </c>
      <c r="B171" s="5" t="s">
        <v>31</v>
      </c>
      <c r="C171" s="386" t="s">
        <v>8149</v>
      </c>
      <c r="D171" s="389" t="s">
        <v>8150</v>
      </c>
      <c r="E171" s="7">
        <v>2440</v>
      </c>
      <c r="F171" s="7">
        <v>3000</v>
      </c>
      <c r="G171" s="7">
        <v>5440</v>
      </c>
      <c r="H171" s="363">
        <v>-2440</v>
      </c>
    </row>
    <row r="172" spans="1:8" ht="26.25">
      <c r="A172" s="5" t="s">
        <v>90</v>
      </c>
      <c r="B172" s="5" t="s">
        <v>31</v>
      </c>
      <c r="C172" s="386" t="s">
        <v>8151</v>
      </c>
      <c r="D172" s="389" t="s">
        <v>8152</v>
      </c>
      <c r="E172" s="7">
        <v>5800.3</v>
      </c>
      <c r="F172" s="7">
        <v>14401</v>
      </c>
      <c r="G172" s="7">
        <v>20201.3</v>
      </c>
      <c r="H172" s="363">
        <v>0</v>
      </c>
    </row>
    <row r="173" spans="1:8" ht="26.25">
      <c r="A173" s="5" t="s">
        <v>90</v>
      </c>
      <c r="B173" s="5" t="s">
        <v>31</v>
      </c>
      <c r="C173" s="386" t="s">
        <v>8254</v>
      </c>
      <c r="D173" s="389" t="s">
        <v>8255</v>
      </c>
      <c r="E173" s="7">
        <v>0</v>
      </c>
      <c r="F173" s="7">
        <v>8100</v>
      </c>
      <c r="G173" s="7">
        <v>8100</v>
      </c>
      <c r="H173" s="363">
        <v>0</v>
      </c>
    </row>
    <row r="174" spans="1:8" ht="15">
      <c r="A174" s="5" t="s">
        <v>90</v>
      </c>
      <c r="B174" s="5" t="s">
        <v>31</v>
      </c>
      <c r="C174" s="386" t="s">
        <v>8177</v>
      </c>
      <c r="D174" s="389" t="s">
        <v>1944</v>
      </c>
      <c r="E174" s="7">
        <v>0</v>
      </c>
      <c r="F174" s="7">
        <v>120000</v>
      </c>
      <c r="G174" s="7">
        <v>120000</v>
      </c>
      <c r="H174" s="363">
        <v>0</v>
      </c>
    </row>
    <row r="175" spans="1:8" ht="26.25">
      <c r="A175" s="5" t="s">
        <v>90</v>
      </c>
      <c r="B175" s="5" t="s">
        <v>31</v>
      </c>
      <c r="C175" s="386" t="s">
        <v>8227</v>
      </c>
      <c r="D175" s="389" t="s">
        <v>8228</v>
      </c>
      <c r="E175" s="7">
        <v>2396.61</v>
      </c>
      <c r="F175" s="7">
        <v>0</v>
      </c>
      <c r="G175" s="7">
        <v>2396.61</v>
      </c>
      <c r="H175" s="363">
        <v>-2396.61</v>
      </c>
    </row>
    <row r="176" spans="1:8" ht="26.25">
      <c r="A176" s="5" t="s">
        <v>90</v>
      </c>
      <c r="B176" s="5" t="s">
        <v>31</v>
      </c>
      <c r="C176" s="386" t="s">
        <v>8278</v>
      </c>
      <c r="D176" s="389" t="s">
        <v>8279</v>
      </c>
      <c r="E176" s="7">
        <v>0</v>
      </c>
      <c r="F176" s="7">
        <v>210000</v>
      </c>
      <c r="G176" s="7">
        <v>210000</v>
      </c>
      <c r="H176" s="363">
        <v>0</v>
      </c>
    </row>
    <row r="177" spans="1:8" ht="15.75">
      <c r="A177" s="5" t="s">
        <v>8280</v>
      </c>
      <c r="B177" s="5" t="s">
        <v>8063</v>
      </c>
      <c r="C177" s="386" t="s">
        <v>8063</v>
      </c>
      <c r="D177" s="389" t="s">
        <v>8281</v>
      </c>
      <c r="E177" s="7">
        <f>E178+E180</f>
        <v>0</v>
      </c>
      <c r="F177" s="7">
        <f>F178+F180</f>
        <v>20019</v>
      </c>
      <c r="G177" s="7">
        <f>G178+G180</f>
        <v>15000</v>
      </c>
      <c r="H177" s="363">
        <f>H178+H180</f>
        <v>0</v>
      </c>
    </row>
    <row r="178" spans="1:8" ht="15">
      <c r="A178" s="5" t="s">
        <v>8282</v>
      </c>
      <c r="B178" s="5" t="s">
        <v>8136</v>
      </c>
      <c r="C178" s="386" t="s">
        <v>8063</v>
      </c>
      <c r="D178" s="389" t="s">
        <v>8283</v>
      </c>
      <c r="E178" s="7">
        <f>E179</f>
        <v>0</v>
      </c>
      <c r="F178" s="7">
        <f>F179</f>
        <v>14019</v>
      </c>
      <c r="G178" s="7">
        <f>G179</f>
        <v>15000</v>
      </c>
      <c r="H178" s="363">
        <f>H179</f>
        <v>0</v>
      </c>
    </row>
    <row r="179" spans="1:8" ht="15">
      <c r="A179" s="5" t="s">
        <v>111</v>
      </c>
      <c r="B179" s="5" t="s">
        <v>28</v>
      </c>
      <c r="C179" s="386" t="s">
        <v>8284</v>
      </c>
      <c r="D179" s="389" t="s">
        <v>8285</v>
      </c>
      <c r="E179" s="7">
        <v>0</v>
      </c>
      <c r="F179" s="7">
        <v>14019</v>
      </c>
      <c r="G179" s="7">
        <v>15000</v>
      </c>
      <c r="H179" s="363">
        <v>0</v>
      </c>
    </row>
    <row r="180" spans="1:8" ht="15">
      <c r="A180" s="5" t="s">
        <v>8282</v>
      </c>
      <c r="B180" s="5" t="s">
        <v>8145</v>
      </c>
      <c r="C180" s="386" t="s">
        <v>8063</v>
      </c>
      <c r="D180" s="389" t="s">
        <v>8286</v>
      </c>
      <c r="E180" s="7">
        <f>E181</f>
        <v>0</v>
      </c>
      <c r="F180" s="7">
        <f>F181</f>
        <v>6000</v>
      </c>
      <c r="G180" s="7">
        <f>G181</f>
        <v>0</v>
      </c>
      <c r="H180" s="363">
        <f>H181</f>
        <v>0</v>
      </c>
    </row>
    <row r="181" spans="1:8" ht="26.25">
      <c r="A181" s="5" t="s">
        <v>111</v>
      </c>
      <c r="B181" s="5" t="s">
        <v>31</v>
      </c>
      <c r="C181" s="386" t="s">
        <v>8287</v>
      </c>
      <c r="D181" s="389" t="s">
        <v>5131</v>
      </c>
      <c r="E181" s="7">
        <v>0</v>
      </c>
      <c r="F181" s="7">
        <v>6000</v>
      </c>
      <c r="G181" s="7">
        <v>0</v>
      </c>
      <c r="H181" s="363">
        <v>0</v>
      </c>
    </row>
    <row r="182" spans="1:8" ht="15.75">
      <c r="A182" s="5" t="s">
        <v>8288</v>
      </c>
      <c r="B182" s="5" t="s">
        <v>8063</v>
      </c>
      <c r="C182" s="386" t="s">
        <v>8063</v>
      </c>
      <c r="D182" s="389" t="s">
        <v>8289</v>
      </c>
      <c r="E182" s="7">
        <f aca="true" t="shared" si="0" ref="E182:H183">E183</f>
        <v>0</v>
      </c>
      <c r="F182" s="7">
        <f t="shared" si="0"/>
        <v>219100</v>
      </c>
      <c r="G182" s="7">
        <f t="shared" si="0"/>
        <v>219100</v>
      </c>
      <c r="H182" s="363">
        <f t="shared" si="0"/>
        <v>0</v>
      </c>
    </row>
    <row r="183" spans="1:8" ht="30">
      <c r="A183" s="5" t="s">
        <v>8290</v>
      </c>
      <c r="B183" s="5" t="s">
        <v>8145</v>
      </c>
      <c r="C183" s="386" t="s">
        <v>8063</v>
      </c>
      <c r="D183" s="389" t="s">
        <v>8291</v>
      </c>
      <c r="E183" s="7">
        <f t="shared" si="0"/>
        <v>0</v>
      </c>
      <c r="F183" s="7">
        <f t="shared" si="0"/>
        <v>219100</v>
      </c>
      <c r="G183" s="7">
        <f t="shared" si="0"/>
        <v>219100</v>
      </c>
      <c r="H183" s="363">
        <f t="shared" si="0"/>
        <v>0</v>
      </c>
    </row>
    <row r="184" spans="1:8" ht="26.25">
      <c r="A184" s="5" t="s">
        <v>114</v>
      </c>
      <c r="B184" s="5" t="s">
        <v>31</v>
      </c>
      <c r="C184" s="386" t="s">
        <v>8292</v>
      </c>
      <c r="D184" s="389" t="s">
        <v>8293</v>
      </c>
      <c r="E184" s="7">
        <v>0</v>
      </c>
      <c r="F184" s="7">
        <v>219100</v>
      </c>
      <c r="G184" s="7">
        <v>219100</v>
      </c>
      <c r="H184" s="363">
        <v>0</v>
      </c>
    </row>
    <row r="185" spans="1:8" ht="15.75">
      <c r="A185" s="5" t="s">
        <v>8294</v>
      </c>
      <c r="B185" s="5" t="s">
        <v>8063</v>
      </c>
      <c r="C185" s="386" t="s">
        <v>8063</v>
      </c>
      <c r="D185" s="389" t="s">
        <v>8295</v>
      </c>
      <c r="E185" s="7">
        <f aca="true" t="shared" si="1" ref="E185:H186">E186</f>
        <v>0</v>
      </c>
      <c r="F185" s="7">
        <f t="shared" si="1"/>
        <v>150000</v>
      </c>
      <c r="G185" s="7">
        <f t="shared" si="1"/>
        <v>150000</v>
      </c>
      <c r="H185" s="363">
        <f t="shared" si="1"/>
        <v>0</v>
      </c>
    </row>
    <row r="186" spans="1:8" ht="15">
      <c r="A186" s="5" t="s">
        <v>8296</v>
      </c>
      <c r="B186" s="5" t="s">
        <v>8136</v>
      </c>
      <c r="C186" s="386" t="s">
        <v>8063</v>
      </c>
      <c r="D186" s="389" t="s">
        <v>8297</v>
      </c>
      <c r="E186" s="7">
        <f t="shared" si="1"/>
        <v>0</v>
      </c>
      <c r="F186" s="7">
        <f t="shared" si="1"/>
        <v>150000</v>
      </c>
      <c r="G186" s="7">
        <f t="shared" si="1"/>
        <v>150000</v>
      </c>
      <c r="H186" s="363">
        <f t="shared" si="1"/>
        <v>0</v>
      </c>
    </row>
    <row r="187" spans="1:8" ht="26.25">
      <c r="A187" s="5" t="s">
        <v>116</v>
      </c>
      <c r="B187" s="5" t="s">
        <v>28</v>
      </c>
      <c r="C187" s="386" t="s">
        <v>8298</v>
      </c>
      <c r="D187" s="389" t="s">
        <v>8299</v>
      </c>
      <c r="E187" s="7">
        <v>0</v>
      </c>
      <c r="F187" s="7">
        <v>150000</v>
      </c>
      <c r="G187" s="7">
        <v>150000</v>
      </c>
      <c r="H187" s="363">
        <v>0</v>
      </c>
    </row>
    <row r="188" spans="1:8" ht="15.75">
      <c r="A188" s="5" t="s">
        <v>8300</v>
      </c>
      <c r="B188" s="5" t="s">
        <v>8063</v>
      </c>
      <c r="C188" s="386" t="s">
        <v>8063</v>
      </c>
      <c r="D188" s="389" t="s">
        <v>8301</v>
      </c>
      <c r="E188" s="7">
        <f>E189</f>
        <v>39969.78</v>
      </c>
      <c r="F188" s="7">
        <f>F189</f>
        <v>785000</v>
      </c>
      <c r="G188" s="7">
        <f>G189</f>
        <v>824969.78</v>
      </c>
      <c r="H188" s="363">
        <f>H189</f>
        <v>-6803.81</v>
      </c>
    </row>
    <row r="189" spans="1:8" ht="15">
      <c r="A189" s="5" t="s">
        <v>8302</v>
      </c>
      <c r="B189" s="5" t="s">
        <v>8136</v>
      </c>
      <c r="C189" s="386" t="s">
        <v>8063</v>
      </c>
      <c r="D189" s="389" t="s">
        <v>8303</v>
      </c>
      <c r="E189" s="7">
        <f>E190+E191+E192+E193+E194+E195+E196+E197+E198+E199</f>
        <v>39969.78</v>
      </c>
      <c r="F189" s="7">
        <f>F190+F191+F192+F193+F194+F195+F196+F197+F198+F199</f>
        <v>785000</v>
      </c>
      <c r="G189" s="7">
        <f>G190+G191+G192+G193+G194+G195+G196+G197+G198+G199</f>
        <v>824969.78</v>
      </c>
      <c r="H189" s="363">
        <f>H190+H191+H192+H193+H194+H195+H196+H197+H198+H199</f>
        <v>-6803.81</v>
      </c>
    </row>
    <row r="190" spans="1:8" ht="26.25">
      <c r="A190" s="5" t="s">
        <v>118</v>
      </c>
      <c r="B190" s="5" t="s">
        <v>28</v>
      </c>
      <c r="C190" s="386" t="s">
        <v>8304</v>
      </c>
      <c r="D190" s="389" t="s">
        <v>8305</v>
      </c>
      <c r="E190" s="7">
        <v>0</v>
      </c>
      <c r="F190" s="7">
        <v>12932</v>
      </c>
      <c r="G190" s="7">
        <v>12932</v>
      </c>
      <c r="H190" s="363">
        <v>0</v>
      </c>
    </row>
    <row r="191" spans="1:8" ht="15">
      <c r="A191" s="5" t="s">
        <v>118</v>
      </c>
      <c r="B191" s="5" t="s">
        <v>28</v>
      </c>
      <c r="C191" s="386" t="s">
        <v>8306</v>
      </c>
      <c r="D191" s="389" t="s">
        <v>8307</v>
      </c>
      <c r="E191" s="7">
        <v>0</v>
      </c>
      <c r="F191" s="7">
        <v>10000</v>
      </c>
      <c r="G191" s="7">
        <v>10000</v>
      </c>
      <c r="H191" s="363">
        <v>0</v>
      </c>
    </row>
    <row r="192" spans="1:8" ht="26.25">
      <c r="A192" s="5" t="s">
        <v>118</v>
      </c>
      <c r="B192" s="5" t="s">
        <v>28</v>
      </c>
      <c r="C192" s="386" t="s">
        <v>8308</v>
      </c>
      <c r="D192" s="389" t="s">
        <v>8309</v>
      </c>
      <c r="E192" s="7">
        <v>0</v>
      </c>
      <c r="F192" s="7">
        <v>60000</v>
      </c>
      <c r="G192" s="7">
        <v>60000</v>
      </c>
      <c r="H192" s="363">
        <v>0</v>
      </c>
    </row>
    <row r="193" spans="1:8" ht="39">
      <c r="A193" s="5" t="s">
        <v>118</v>
      </c>
      <c r="B193" s="5" t="s">
        <v>28</v>
      </c>
      <c r="C193" s="386" t="s">
        <v>8310</v>
      </c>
      <c r="D193" s="389" t="s">
        <v>7207</v>
      </c>
      <c r="E193" s="7">
        <v>0</v>
      </c>
      <c r="F193" s="7">
        <v>40000</v>
      </c>
      <c r="G193" s="7">
        <v>40000</v>
      </c>
      <c r="H193" s="363">
        <v>0</v>
      </c>
    </row>
    <row r="194" spans="1:8" ht="26.25">
      <c r="A194" s="5" t="s">
        <v>118</v>
      </c>
      <c r="B194" s="5" t="s">
        <v>28</v>
      </c>
      <c r="C194" s="386" t="s">
        <v>8311</v>
      </c>
      <c r="D194" s="389" t="s">
        <v>8312</v>
      </c>
      <c r="E194" s="7">
        <v>366.5</v>
      </c>
      <c r="F194" s="7">
        <v>10000</v>
      </c>
      <c r="G194" s="7">
        <v>10366.5</v>
      </c>
      <c r="H194" s="363">
        <v>0</v>
      </c>
    </row>
    <row r="195" spans="1:8" ht="26.25">
      <c r="A195" s="5" t="s">
        <v>118</v>
      </c>
      <c r="B195" s="5" t="s">
        <v>28</v>
      </c>
      <c r="C195" s="386" t="s">
        <v>8313</v>
      </c>
      <c r="D195" s="389" t="s">
        <v>8314</v>
      </c>
      <c r="E195" s="7">
        <v>0</v>
      </c>
      <c r="F195" s="7">
        <v>40000</v>
      </c>
      <c r="G195" s="7">
        <v>40000</v>
      </c>
      <c r="H195" s="363">
        <v>0</v>
      </c>
    </row>
    <row r="196" spans="1:8" ht="26.25">
      <c r="A196" s="5" t="s">
        <v>118</v>
      </c>
      <c r="B196" s="5" t="s">
        <v>28</v>
      </c>
      <c r="C196" s="386" t="s">
        <v>8315</v>
      </c>
      <c r="D196" s="389" t="s">
        <v>7440</v>
      </c>
      <c r="E196" s="7">
        <v>0</v>
      </c>
      <c r="F196" s="7">
        <v>5000</v>
      </c>
      <c r="G196" s="7">
        <v>5000</v>
      </c>
      <c r="H196" s="363">
        <v>0</v>
      </c>
    </row>
    <row r="197" spans="1:8" ht="15">
      <c r="A197" s="5" t="s">
        <v>118</v>
      </c>
      <c r="B197" s="5" t="s">
        <v>28</v>
      </c>
      <c r="C197" s="386" t="s">
        <v>8316</v>
      </c>
      <c r="D197" s="389" t="s">
        <v>7446</v>
      </c>
      <c r="E197" s="7">
        <v>0</v>
      </c>
      <c r="F197" s="7">
        <v>547068</v>
      </c>
      <c r="G197" s="7">
        <v>547068</v>
      </c>
      <c r="H197" s="363">
        <v>0</v>
      </c>
    </row>
    <row r="198" spans="1:8" ht="15">
      <c r="A198" s="5" t="s">
        <v>118</v>
      </c>
      <c r="B198" s="5" t="s">
        <v>28</v>
      </c>
      <c r="C198" s="386" t="s">
        <v>8317</v>
      </c>
      <c r="D198" s="389" t="s">
        <v>8318</v>
      </c>
      <c r="E198" s="7">
        <v>8157.64</v>
      </c>
      <c r="F198" s="7">
        <v>40000</v>
      </c>
      <c r="G198" s="7">
        <v>48157.64</v>
      </c>
      <c r="H198" s="363">
        <v>-6803.81</v>
      </c>
    </row>
    <row r="199" spans="1:8" ht="26.25">
      <c r="A199" s="5" t="s">
        <v>118</v>
      </c>
      <c r="B199" s="5" t="s">
        <v>28</v>
      </c>
      <c r="C199" s="386" t="s">
        <v>8319</v>
      </c>
      <c r="D199" s="389" t="s">
        <v>8320</v>
      </c>
      <c r="E199" s="7">
        <v>31445.64</v>
      </c>
      <c r="F199" s="7">
        <v>20000</v>
      </c>
      <c r="G199" s="7">
        <v>51445.64</v>
      </c>
      <c r="H199" s="363">
        <v>0</v>
      </c>
    </row>
  </sheetData>
  <sheetProtection sheet="1"/>
  <mergeCells count="10">
    <mergeCell ref="G4:G7"/>
    <mergeCell ref="H4:H7"/>
    <mergeCell ref="A2:H2"/>
    <mergeCell ref="A3:H3"/>
    <mergeCell ref="A4:A7"/>
    <mergeCell ref="B4:B7"/>
    <mergeCell ref="C4:C7"/>
    <mergeCell ref="D4:D7"/>
    <mergeCell ref="E4:E7"/>
    <mergeCell ref="F4:F7"/>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Roman,Normale"&amp;12Page &amp;P</oddFooter>
  </headerFooter>
</worksheet>
</file>

<file path=xl/worksheets/sheet15.xml><?xml version="1.0" encoding="utf-8"?>
<worksheet xmlns="http://schemas.openxmlformats.org/spreadsheetml/2006/main" xmlns:r="http://schemas.openxmlformats.org/officeDocument/2006/relationships">
  <dimension ref="A1:G16"/>
  <sheetViews>
    <sheetView zoomScalePageLayoutView="0" workbookViewId="0" topLeftCell="C2">
      <selection activeCell="B15" sqref="B15"/>
    </sheetView>
  </sheetViews>
  <sheetFormatPr defaultColWidth="11.57421875" defaultRowHeight="15"/>
  <cols>
    <col min="1" max="2" width="11.57421875" style="0" customWidth="1"/>
    <col min="3" max="3" width="24.7109375" style="0" customWidth="1"/>
    <col min="4" max="7" width="18.8515625" style="0" customWidth="1"/>
  </cols>
  <sheetData>
    <row r="1" spans="1:7" s="390" customFormat="1" ht="12.75" hidden="1">
      <c r="A1" s="145" t="s">
        <v>1700</v>
      </c>
      <c r="B1" s="145" t="s">
        <v>1701</v>
      </c>
      <c r="C1" s="145" t="s">
        <v>655</v>
      </c>
      <c r="D1" s="145" t="s">
        <v>254</v>
      </c>
      <c r="E1" s="145" t="s">
        <v>255</v>
      </c>
      <c r="F1" s="145" t="s">
        <v>256</v>
      </c>
      <c r="G1" s="145" t="s">
        <v>260</v>
      </c>
    </row>
    <row r="2" spans="1:7" ht="18" customHeight="1">
      <c r="A2" s="482" t="s">
        <v>7827</v>
      </c>
      <c r="B2" s="482"/>
      <c r="C2" s="482"/>
      <c r="D2" s="482"/>
      <c r="E2" s="482"/>
      <c r="F2" s="482"/>
      <c r="G2" s="482"/>
    </row>
    <row r="3" spans="1:7" ht="18" customHeight="1">
      <c r="A3" s="482" t="s">
        <v>7831</v>
      </c>
      <c r="B3" s="482"/>
      <c r="C3" s="482"/>
      <c r="D3" s="482"/>
      <c r="E3" s="482"/>
      <c r="F3" s="482"/>
      <c r="G3" s="482"/>
    </row>
    <row r="4" spans="1:7" ht="51" customHeight="1">
      <c r="A4" s="482" t="s">
        <v>1707</v>
      </c>
      <c r="B4" s="482"/>
      <c r="C4" s="482"/>
      <c r="D4" s="482"/>
      <c r="E4" s="482"/>
      <c r="F4" s="482"/>
      <c r="G4" s="482"/>
    </row>
    <row r="5" spans="1:7" ht="15">
      <c r="A5" s="145"/>
      <c r="B5" s="145"/>
      <c r="C5" s="145"/>
      <c r="D5" s="145"/>
      <c r="E5" s="145"/>
      <c r="F5" s="145"/>
      <c r="G5" s="145"/>
    </row>
    <row r="6" spans="1:7" ht="15.75" customHeight="1">
      <c r="A6" s="1"/>
      <c r="B6" s="145"/>
      <c r="C6" s="145"/>
      <c r="D6" s="486" t="s">
        <v>257</v>
      </c>
      <c r="E6" s="486"/>
      <c r="F6" s="486"/>
      <c r="G6" s="486"/>
    </row>
    <row r="7" spans="1:7" ht="15.75" customHeight="1">
      <c r="A7" s="487" t="s">
        <v>27</v>
      </c>
      <c r="B7" s="487" t="s">
        <v>1702</v>
      </c>
      <c r="C7" s="485" t="s">
        <v>655</v>
      </c>
      <c r="D7" s="480" t="s">
        <v>1708</v>
      </c>
      <c r="E7" s="483" t="s">
        <v>1709</v>
      </c>
      <c r="F7" s="483" t="s">
        <v>1710</v>
      </c>
      <c r="G7" s="481" t="s">
        <v>1711</v>
      </c>
    </row>
    <row r="8" spans="1:7" ht="15">
      <c r="A8" s="487"/>
      <c r="B8" s="487"/>
      <c r="C8" s="485"/>
      <c r="D8" s="480"/>
      <c r="E8" s="483"/>
      <c r="F8" s="483"/>
      <c r="G8" s="481"/>
    </row>
    <row r="9" spans="1:7" ht="15">
      <c r="A9" s="487"/>
      <c r="B9" s="487"/>
      <c r="C9" s="485"/>
      <c r="D9" s="480"/>
      <c r="E9" s="483"/>
      <c r="F9" s="483"/>
      <c r="G9" s="481"/>
    </row>
    <row r="10" spans="1:7" ht="15">
      <c r="A10" s="487"/>
      <c r="B10" s="487"/>
      <c r="C10" s="485"/>
      <c r="D10" s="480"/>
      <c r="E10" s="483"/>
      <c r="F10" s="483"/>
      <c r="G10" s="481"/>
    </row>
    <row r="11" spans="1:7" ht="15">
      <c r="A11" s="391"/>
      <c r="B11" s="391"/>
      <c r="C11" s="392"/>
      <c r="D11" s="91"/>
      <c r="E11" s="393"/>
      <c r="F11" s="393"/>
      <c r="G11" s="392"/>
    </row>
    <row r="12" spans="1:7" ht="15">
      <c r="A12" s="6" t="s">
        <v>7882</v>
      </c>
      <c r="B12" s="6" t="s">
        <v>7882</v>
      </c>
      <c r="C12" s="394" t="s">
        <v>1706</v>
      </c>
      <c r="D12" s="7">
        <v>0</v>
      </c>
      <c r="E12" s="7">
        <v>0</v>
      </c>
      <c r="F12" s="7">
        <v>0</v>
      </c>
      <c r="G12" s="376">
        <v>0</v>
      </c>
    </row>
    <row r="13" spans="1:7" ht="15">
      <c r="A13" s="13"/>
      <c r="B13" s="13"/>
      <c r="C13" s="395"/>
      <c r="D13" s="9"/>
      <c r="E13" s="9"/>
      <c r="F13" s="9"/>
      <c r="G13" s="396"/>
    </row>
    <row r="14" spans="1:7" ht="15">
      <c r="A14" s="6"/>
      <c r="B14" s="6"/>
      <c r="C14" s="397"/>
      <c r="D14" s="7"/>
      <c r="E14" s="7"/>
      <c r="F14" s="7"/>
      <c r="G14" s="398"/>
    </row>
    <row r="15" spans="1:7" ht="15">
      <c r="A15" s="6"/>
      <c r="B15" s="6"/>
      <c r="C15" s="397"/>
      <c r="D15" s="7"/>
      <c r="E15" s="7"/>
      <c r="F15" s="7"/>
      <c r="G15" s="398"/>
    </row>
    <row r="16" spans="1:7" ht="15">
      <c r="A16" s="397"/>
      <c r="B16" s="397"/>
      <c r="C16" s="397"/>
      <c r="D16" s="399"/>
      <c r="E16" s="399"/>
      <c r="F16" s="399"/>
      <c r="G16" s="398"/>
    </row>
  </sheetData>
  <sheetProtection/>
  <mergeCells count="11">
    <mergeCell ref="E7:E10"/>
    <mergeCell ref="F7:F10"/>
    <mergeCell ref="G7:G10"/>
    <mergeCell ref="A2:G2"/>
    <mergeCell ref="A3:G3"/>
    <mergeCell ref="A4:G4"/>
    <mergeCell ref="D6:G6"/>
    <mergeCell ref="A7:A10"/>
    <mergeCell ref="B7:B10"/>
    <mergeCell ref="C7:C10"/>
    <mergeCell ref="D7:D10"/>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Roman,Normale"&amp;12Page &amp;P</oddFooter>
  </headerFooter>
</worksheet>
</file>

<file path=xl/worksheets/sheet16.xml><?xml version="1.0" encoding="utf-8"?>
<worksheet xmlns="http://schemas.openxmlformats.org/spreadsheetml/2006/main" xmlns:r="http://schemas.openxmlformats.org/officeDocument/2006/relationships">
  <dimension ref="A1:M187"/>
  <sheetViews>
    <sheetView zoomScalePageLayoutView="0" workbookViewId="0" topLeftCell="A2">
      <selection activeCell="D9" sqref="D9"/>
    </sheetView>
  </sheetViews>
  <sheetFormatPr defaultColWidth="11.57421875" defaultRowHeight="15"/>
  <cols>
    <col min="1" max="1" width="10.28125" style="0" customWidth="1"/>
    <col min="2" max="2" width="11.57421875" style="0" customWidth="1"/>
    <col min="3" max="3" width="16.00390625" style="0" customWidth="1"/>
    <col min="4" max="4" width="9.28125" style="0" customWidth="1"/>
    <col min="5" max="7" width="11.57421875" style="0" customWidth="1"/>
    <col min="8" max="8" width="12.28125" style="0" customWidth="1"/>
    <col min="9" max="9" width="37.57421875" style="0" customWidth="1"/>
    <col min="10" max="13" width="17.8515625" style="0" customWidth="1"/>
    <col min="14" max="14" width="14.8515625" style="0" customWidth="1"/>
  </cols>
  <sheetData>
    <row r="1" spans="1:13" ht="15" hidden="1">
      <c r="A1" s="145" t="s">
        <v>1700</v>
      </c>
      <c r="B1" s="145" t="s">
        <v>1701</v>
      </c>
      <c r="C1" s="145" t="s">
        <v>655</v>
      </c>
      <c r="D1" s="145" t="s">
        <v>1712</v>
      </c>
      <c r="E1" s="145" t="s">
        <v>1693</v>
      </c>
      <c r="F1" s="145" t="s">
        <v>1694</v>
      </c>
      <c r="G1" s="145" t="s">
        <v>1713</v>
      </c>
      <c r="H1" s="145" t="s">
        <v>1714</v>
      </c>
      <c r="I1" s="145"/>
      <c r="J1" s="145" t="s">
        <v>254</v>
      </c>
      <c r="K1" s="145" t="s">
        <v>255</v>
      </c>
      <c r="L1" s="145" t="s">
        <v>256</v>
      </c>
      <c r="M1" s="145" t="s">
        <v>260</v>
      </c>
    </row>
    <row r="2" spans="1:13" ht="21">
      <c r="A2" s="477" t="s">
        <v>7827</v>
      </c>
      <c r="B2" s="477"/>
      <c r="C2" s="477"/>
      <c r="D2" s="477"/>
      <c r="E2" s="477"/>
      <c r="F2" s="477"/>
      <c r="G2" s="477"/>
      <c r="H2" s="477"/>
      <c r="I2" s="477"/>
      <c r="J2" s="477"/>
      <c r="K2" s="477"/>
      <c r="L2" s="477"/>
      <c r="M2" s="477"/>
    </row>
    <row r="3" spans="1:13" ht="21.75" thickBot="1">
      <c r="A3" s="484" t="s">
        <v>7854</v>
      </c>
      <c r="B3" s="484"/>
      <c r="C3" s="484"/>
      <c r="D3" s="484"/>
      <c r="E3" s="484"/>
      <c r="F3" s="484"/>
      <c r="G3" s="484"/>
      <c r="H3" s="484"/>
      <c r="I3" s="484"/>
      <c r="J3" s="484"/>
      <c r="K3" s="484"/>
      <c r="L3" s="484"/>
      <c r="M3" s="484"/>
    </row>
    <row r="4" spans="1:13" ht="15.75" customHeight="1" thickBot="1" thickTop="1">
      <c r="A4" s="485" t="s">
        <v>27</v>
      </c>
      <c r="B4" s="485" t="s">
        <v>1702</v>
      </c>
      <c r="C4" s="479" t="s">
        <v>655</v>
      </c>
      <c r="D4" s="479" t="s">
        <v>1712</v>
      </c>
      <c r="E4" s="479" t="s">
        <v>1715</v>
      </c>
      <c r="F4" s="479" t="s">
        <v>1716</v>
      </c>
      <c r="G4" s="479" t="s">
        <v>1717</v>
      </c>
      <c r="H4" s="479" t="s">
        <v>1714</v>
      </c>
      <c r="I4" s="479" t="s">
        <v>1703</v>
      </c>
      <c r="J4" s="480" t="s">
        <v>1708</v>
      </c>
      <c r="K4" s="483" t="s">
        <v>1718</v>
      </c>
      <c r="L4" s="483" t="s">
        <v>1710</v>
      </c>
      <c r="M4" s="481" t="s">
        <v>1719</v>
      </c>
    </row>
    <row r="5" spans="1:13" ht="16.5" thickBot="1" thickTop="1">
      <c r="A5" s="485"/>
      <c r="B5" s="485"/>
      <c r="C5" s="479"/>
      <c r="D5" s="479"/>
      <c r="E5" s="479"/>
      <c r="F5" s="479"/>
      <c r="G5" s="479"/>
      <c r="H5" s="479"/>
      <c r="I5" s="479"/>
      <c r="J5" s="480"/>
      <c r="K5" s="483"/>
      <c r="L5" s="483"/>
      <c r="M5" s="481"/>
    </row>
    <row r="6" spans="1:13" ht="16.5" thickBot="1" thickTop="1">
      <c r="A6" s="485"/>
      <c r="B6" s="485"/>
      <c r="C6" s="479"/>
      <c r="D6" s="479"/>
      <c r="E6" s="479"/>
      <c r="F6" s="479"/>
      <c r="G6" s="479"/>
      <c r="H6" s="479"/>
      <c r="I6" s="479"/>
      <c r="J6" s="480"/>
      <c r="K6" s="483"/>
      <c r="L6" s="483"/>
      <c r="M6" s="481"/>
    </row>
    <row r="7" spans="1:13" ht="16.5" thickBot="1" thickTop="1">
      <c r="A7" s="485"/>
      <c r="B7" s="485"/>
      <c r="C7" s="479"/>
      <c r="D7" s="479"/>
      <c r="E7" s="479"/>
      <c r="F7" s="479"/>
      <c r="G7" s="479"/>
      <c r="H7" s="479"/>
      <c r="I7" s="479"/>
      <c r="J7" s="480"/>
      <c r="K7" s="483"/>
      <c r="L7" s="483"/>
      <c r="M7" s="481"/>
    </row>
    <row r="8" spans="1:13" ht="15.75" thickTop="1">
      <c r="A8" s="386"/>
      <c r="B8" s="386"/>
      <c r="C8" s="387"/>
      <c r="D8" s="387"/>
      <c r="E8" s="387"/>
      <c r="F8" s="387"/>
      <c r="G8" s="387"/>
      <c r="H8" s="387"/>
      <c r="I8" s="388"/>
      <c r="J8" s="7"/>
      <c r="K8" s="2"/>
      <c r="L8" s="8"/>
      <c r="M8" s="363"/>
    </row>
    <row r="9" spans="1:13" ht="15.75">
      <c r="A9" s="5" t="s">
        <v>8321</v>
      </c>
      <c r="B9" s="5" t="s">
        <v>8063</v>
      </c>
      <c r="C9" s="386" t="s">
        <v>8063</v>
      </c>
      <c r="D9" s="386" t="s">
        <v>8063</v>
      </c>
      <c r="E9" s="386" t="s">
        <v>8063</v>
      </c>
      <c r="F9" s="386" t="s">
        <v>8063</v>
      </c>
      <c r="G9" s="386" t="s">
        <v>8063</v>
      </c>
      <c r="H9" s="386" t="s">
        <v>8063</v>
      </c>
      <c r="I9" s="389" t="s">
        <v>8063</v>
      </c>
      <c r="J9" s="7">
        <f>J10+J15+J21+J30+J32+J43+J46+J49+J55</f>
        <v>414784.18000000005</v>
      </c>
      <c r="K9" s="7">
        <f>K10+K15+K21+K30+K32+K43+K46+K49+K55</f>
        <v>87704.38</v>
      </c>
      <c r="L9" s="7">
        <f>L10+L15+L21+L30+L32+L43+L46+L49+L55</f>
        <v>249678.55000000002</v>
      </c>
      <c r="M9" s="363">
        <f>M10+M15+M21+M30+M32+M43+M46+M49+M55</f>
        <v>220663.06</v>
      </c>
    </row>
    <row r="10" spans="1:13" ht="15">
      <c r="A10" s="5" t="s">
        <v>8322</v>
      </c>
      <c r="B10" s="5" t="s">
        <v>8322</v>
      </c>
      <c r="C10" s="386" t="s">
        <v>8063</v>
      </c>
      <c r="D10" s="386" t="s">
        <v>8063</v>
      </c>
      <c r="E10" s="386" t="s">
        <v>8063</v>
      </c>
      <c r="F10" s="386" t="s">
        <v>8063</v>
      </c>
      <c r="G10" s="386" t="s">
        <v>8063</v>
      </c>
      <c r="H10" s="386" t="s">
        <v>8063</v>
      </c>
      <c r="I10" s="389" t="s">
        <v>8063</v>
      </c>
      <c r="J10" s="7">
        <f>J11+J12+J13+J14</f>
        <v>4457.55</v>
      </c>
      <c r="K10" s="7">
        <f>K11+K12+K13+K14</f>
        <v>0</v>
      </c>
      <c r="L10" s="7">
        <f>L11+L12+L13+L14</f>
        <v>63.61</v>
      </c>
      <c r="M10" s="363">
        <f>M11+M12+M13+M14</f>
        <v>7279.57</v>
      </c>
    </row>
    <row r="11" spans="1:13" ht="15">
      <c r="A11" s="5" t="s">
        <v>28</v>
      </c>
      <c r="B11" s="5" t="s">
        <v>28</v>
      </c>
      <c r="C11" s="386" t="s">
        <v>8323</v>
      </c>
      <c r="D11" s="386" t="s">
        <v>8324</v>
      </c>
      <c r="E11" s="386" t="s">
        <v>8325</v>
      </c>
      <c r="F11" s="386" t="s">
        <v>8326</v>
      </c>
      <c r="G11" s="386" t="s">
        <v>8063</v>
      </c>
      <c r="H11" s="386" t="s">
        <v>8063</v>
      </c>
      <c r="I11" s="389" t="s">
        <v>8327</v>
      </c>
      <c r="J11" s="7">
        <v>8</v>
      </c>
      <c r="K11" s="7">
        <v>0</v>
      </c>
      <c r="L11" s="7">
        <v>8</v>
      </c>
      <c r="M11" s="363">
        <v>0</v>
      </c>
    </row>
    <row r="12" spans="1:13" ht="39">
      <c r="A12" s="5" t="s">
        <v>28</v>
      </c>
      <c r="B12" s="5" t="s">
        <v>28</v>
      </c>
      <c r="C12" s="386" t="s">
        <v>8328</v>
      </c>
      <c r="D12" s="386" t="s">
        <v>8324</v>
      </c>
      <c r="E12" s="386" t="s">
        <v>8325</v>
      </c>
      <c r="F12" s="386" t="s">
        <v>8326</v>
      </c>
      <c r="G12" s="386" t="s">
        <v>8063</v>
      </c>
      <c r="H12" s="386" t="s">
        <v>8063</v>
      </c>
      <c r="I12" s="389" t="s">
        <v>8329</v>
      </c>
      <c r="J12" s="7">
        <v>4185.55</v>
      </c>
      <c r="K12" s="7">
        <v>0</v>
      </c>
      <c r="L12" s="7">
        <v>55.61</v>
      </c>
      <c r="M12" s="363">
        <v>7017</v>
      </c>
    </row>
    <row r="13" spans="1:13" ht="15">
      <c r="A13" s="5" t="s">
        <v>28</v>
      </c>
      <c r="B13" s="5" t="s">
        <v>28</v>
      </c>
      <c r="C13" s="386" t="s">
        <v>8330</v>
      </c>
      <c r="D13" s="386" t="s">
        <v>8324</v>
      </c>
      <c r="E13" s="386" t="s">
        <v>8325</v>
      </c>
      <c r="F13" s="386" t="s">
        <v>8326</v>
      </c>
      <c r="G13" s="386" t="s">
        <v>8063</v>
      </c>
      <c r="H13" s="386" t="s">
        <v>8063</v>
      </c>
      <c r="I13" s="389" t="s">
        <v>8331</v>
      </c>
      <c r="J13" s="7">
        <v>264</v>
      </c>
      <c r="K13" s="7">
        <v>0</v>
      </c>
      <c r="L13" s="7">
        <v>0</v>
      </c>
      <c r="M13" s="363">
        <v>0</v>
      </c>
    </row>
    <row r="14" spans="1:13" ht="15">
      <c r="A14" s="5" t="s">
        <v>28</v>
      </c>
      <c r="B14" s="5" t="s">
        <v>28</v>
      </c>
      <c r="C14" s="386" t="s">
        <v>8332</v>
      </c>
      <c r="D14" s="386" t="s">
        <v>8324</v>
      </c>
      <c r="E14" s="386" t="s">
        <v>8325</v>
      </c>
      <c r="F14" s="386" t="s">
        <v>8326</v>
      </c>
      <c r="G14" s="386" t="s">
        <v>8063</v>
      </c>
      <c r="H14" s="386" t="s">
        <v>8063</v>
      </c>
      <c r="I14" s="389" t="s">
        <v>8144</v>
      </c>
      <c r="J14" s="7">
        <v>0</v>
      </c>
      <c r="K14" s="7">
        <v>0</v>
      </c>
      <c r="L14" s="7">
        <v>0</v>
      </c>
      <c r="M14" s="363">
        <v>262.57</v>
      </c>
    </row>
    <row r="15" spans="1:13" ht="15">
      <c r="A15" s="5" t="s">
        <v>8322</v>
      </c>
      <c r="B15" s="5" t="s">
        <v>8333</v>
      </c>
      <c r="C15" s="386" t="s">
        <v>8063</v>
      </c>
      <c r="D15" s="386" t="s">
        <v>8063</v>
      </c>
      <c r="E15" s="386" t="s">
        <v>8063</v>
      </c>
      <c r="F15" s="386" t="s">
        <v>8063</v>
      </c>
      <c r="G15" s="386" t="s">
        <v>8063</v>
      </c>
      <c r="H15" s="386" t="s">
        <v>8063</v>
      </c>
      <c r="I15" s="389" t="s">
        <v>8334</v>
      </c>
      <c r="J15" s="7">
        <f>J16+J17+J18+J19+J20</f>
        <v>40776.86</v>
      </c>
      <c r="K15" s="7">
        <f>K16+K17+K18+K19+K20</f>
        <v>0</v>
      </c>
      <c r="L15" s="7">
        <f>L16+L17+L18+L19+L20</f>
        <v>6067.86</v>
      </c>
      <c r="M15" s="363">
        <f>M16+M17+M18+M19+M20</f>
        <v>39993.310000000005</v>
      </c>
    </row>
    <row r="16" spans="1:13" ht="15">
      <c r="A16" s="5" t="s">
        <v>28</v>
      </c>
      <c r="B16" s="5" t="s">
        <v>31</v>
      </c>
      <c r="C16" s="386" t="s">
        <v>8323</v>
      </c>
      <c r="D16" s="386" t="s">
        <v>8324</v>
      </c>
      <c r="E16" s="386" t="s">
        <v>8325</v>
      </c>
      <c r="F16" s="386" t="s">
        <v>8326</v>
      </c>
      <c r="G16" s="386" t="s">
        <v>8063</v>
      </c>
      <c r="H16" s="386" t="s">
        <v>8063</v>
      </c>
      <c r="I16" s="389" t="s">
        <v>8327</v>
      </c>
      <c r="J16" s="7">
        <v>112</v>
      </c>
      <c r="K16" s="7">
        <v>0</v>
      </c>
      <c r="L16" s="7">
        <v>0</v>
      </c>
      <c r="M16" s="363">
        <v>194.59</v>
      </c>
    </row>
    <row r="17" spans="1:13" ht="15">
      <c r="A17" s="5" t="s">
        <v>28</v>
      </c>
      <c r="B17" s="5" t="s">
        <v>31</v>
      </c>
      <c r="C17" s="386" t="s">
        <v>8335</v>
      </c>
      <c r="D17" s="386" t="s">
        <v>8324</v>
      </c>
      <c r="E17" s="386" t="s">
        <v>8325</v>
      </c>
      <c r="F17" s="386" t="s">
        <v>8326</v>
      </c>
      <c r="G17" s="386" t="s">
        <v>8063</v>
      </c>
      <c r="H17" s="386" t="s">
        <v>8063</v>
      </c>
      <c r="I17" s="389" t="s">
        <v>8336</v>
      </c>
      <c r="J17" s="7">
        <v>5246.78</v>
      </c>
      <c r="K17" s="7">
        <v>0</v>
      </c>
      <c r="L17" s="7">
        <v>0</v>
      </c>
      <c r="M17" s="363">
        <v>0</v>
      </c>
    </row>
    <row r="18" spans="1:13" ht="15">
      <c r="A18" s="5" t="s">
        <v>28</v>
      </c>
      <c r="B18" s="5" t="s">
        <v>31</v>
      </c>
      <c r="C18" s="386" t="s">
        <v>8330</v>
      </c>
      <c r="D18" s="386" t="s">
        <v>8324</v>
      </c>
      <c r="E18" s="386" t="s">
        <v>8325</v>
      </c>
      <c r="F18" s="386" t="s">
        <v>8326</v>
      </c>
      <c r="G18" s="386" t="s">
        <v>8063</v>
      </c>
      <c r="H18" s="386" t="s">
        <v>8063</v>
      </c>
      <c r="I18" s="389" t="s">
        <v>8331</v>
      </c>
      <c r="J18" s="7">
        <v>381.82</v>
      </c>
      <c r="K18" s="7">
        <v>0</v>
      </c>
      <c r="L18" s="7">
        <v>169.5</v>
      </c>
      <c r="M18" s="363">
        <v>706.56</v>
      </c>
    </row>
    <row r="19" spans="1:13" ht="15">
      <c r="A19" s="5" t="s">
        <v>28</v>
      </c>
      <c r="B19" s="5" t="s">
        <v>31</v>
      </c>
      <c r="C19" s="386" t="s">
        <v>8337</v>
      </c>
      <c r="D19" s="386" t="s">
        <v>8324</v>
      </c>
      <c r="E19" s="386" t="s">
        <v>8325</v>
      </c>
      <c r="F19" s="386" t="s">
        <v>8326</v>
      </c>
      <c r="G19" s="386" t="s">
        <v>8063</v>
      </c>
      <c r="H19" s="386" t="s">
        <v>8063</v>
      </c>
      <c r="I19" s="389" t="s">
        <v>8338</v>
      </c>
      <c r="J19" s="7">
        <v>34036.26</v>
      </c>
      <c r="K19" s="7">
        <v>0</v>
      </c>
      <c r="L19" s="7">
        <v>4898.36</v>
      </c>
      <c r="M19" s="363">
        <v>37892.16</v>
      </c>
    </row>
    <row r="20" spans="1:13" ht="26.25">
      <c r="A20" s="5" t="s">
        <v>28</v>
      </c>
      <c r="B20" s="5" t="s">
        <v>31</v>
      </c>
      <c r="C20" s="386" t="s">
        <v>8339</v>
      </c>
      <c r="D20" s="386" t="s">
        <v>8324</v>
      </c>
      <c r="E20" s="386" t="s">
        <v>8325</v>
      </c>
      <c r="F20" s="386" t="s">
        <v>8326</v>
      </c>
      <c r="G20" s="386" t="s">
        <v>8063</v>
      </c>
      <c r="H20" s="386" t="s">
        <v>8063</v>
      </c>
      <c r="I20" s="389" t="s">
        <v>8154</v>
      </c>
      <c r="J20" s="7">
        <v>1000</v>
      </c>
      <c r="K20" s="7">
        <v>0</v>
      </c>
      <c r="L20" s="7">
        <v>1000</v>
      </c>
      <c r="M20" s="363">
        <v>1200</v>
      </c>
    </row>
    <row r="21" spans="1:13" ht="30">
      <c r="A21" s="5" t="s">
        <v>8322</v>
      </c>
      <c r="B21" s="5" t="s">
        <v>8340</v>
      </c>
      <c r="C21" s="386" t="s">
        <v>8063</v>
      </c>
      <c r="D21" s="386" t="s">
        <v>8063</v>
      </c>
      <c r="E21" s="386" t="s">
        <v>8063</v>
      </c>
      <c r="F21" s="386" t="s">
        <v>8063</v>
      </c>
      <c r="G21" s="386" t="s">
        <v>8063</v>
      </c>
      <c r="H21" s="386" t="s">
        <v>8063</v>
      </c>
      <c r="I21" s="389" t="s">
        <v>8341</v>
      </c>
      <c r="J21" s="7">
        <f>J22+J23+J24+J25+J26+J27+J28+J29</f>
        <v>49741.22</v>
      </c>
      <c r="K21" s="7">
        <f>K22+K23+K24+K25+K26+K27+K28+K29</f>
        <v>0</v>
      </c>
      <c r="L21" s="7">
        <f>L22+L23+L24+L25+L26+L27+L28+L29</f>
        <v>35094.3</v>
      </c>
      <c r="M21" s="363">
        <f>M22+M23+M24+M25+M26+M27+M28+M29</f>
        <v>0</v>
      </c>
    </row>
    <row r="22" spans="1:13" ht="26.25">
      <c r="A22" s="5" t="s">
        <v>28</v>
      </c>
      <c r="B22" s="5" t="s">
        <v>32</v>
      </c>
      <c r="C22" s="386" t="s">
        <v>8342</v>
      </c>
      <c r="D22" s="386" t="s">
        <v>8343</v>
      </c>
      <c r="E22" s="386" t="s">
        <v>8325</v>
      </c>
      <c r="F22" s="386" t="s">
        <v>8326</v>
      </c>
      <c r="G22" s="386" t="s">
        <v>8063</v>
      </c>
      <c r="H22" s="386" t="s">
        <v>8063</v>
      </c>
      <c r="I22" s="389" t="s">
        <v>8344</v>
      </c>
      <c r="J22" s="7">
        <v>13508.71</v>
      </c>
      <c r="K22" s="7">
        <v>0</v>
      </c>
      <c r="L22" s="7">
        <v>13508.71</v>
      </c>
      <c r="M22" s="363">
        <v>0</v>
      </c>
    </row>
    <row r="23" spans="1:13" ht="26.25">
      <c r="A23" s="5" t="s">
        <v>28</v>
      </c>
      <c r="B23" s="5" t="s">
        <v>32</v>
      </c>
      <c r="C23" s="386" t="s">
        <v>8345</v>
      </c>
      <c r="D23" s="386" t="s">
        <v>8343</v>
      </c>
      <c r="E23" s="386" t="s">
        <v>8325</v>
      </c>
      <c r="F23" s="386" t="s">
        <v>8326</v>
      </c>
      <c r="G23" s="386" t="s">
        <v>8063</v>
      </c>
      <c r="H23" s="386" t="s">
        <v>8063</v>
      </c>
      <c r="I23" s="389" t="s">
        <v>8346</v>
      </c>
      <c r="J23" s="7">
        <v>14051.64</v>
      </c>
      <c r="K23" s="7">
        <v>0</v>
      </c>
      <c r="L23" s="7">
        <v>14051.64</v>
      </c>
      <c r="M23" s="363">
        <v>0</v>
      </c>
    </row>
    <row r="24" spans="1:13" ht="15">
      <c r="A24" s="5" t="s">
        <v>28</v>
      </c>
      <c r="B24" s="5" t="s">
        <v>32</v>
      </c>
      <c r="C24" s="386" t="s">
        <v>8347</v>
      </c>
      <c r="D24" s="386" t="s">
        <v>8343</v>
      </c>
      <c r="E24" s="386" t="s">
        <v>8325</v>
      </c>
      <c r="F24" s="386" t="s">
        <v>8326</v>
      </c>
      <c r="G24" s="386" t="s">
        <v>8063</v>
      </c>
      <c r="H24" s="386" t="s">
        <v>8063</v>
      </c>
      <c r="I24" s="389" t="s">
        <v>7186</v>
      </c>
      <c r="J24" s="7">
        <v>3878.76</v>
      </c>
      <c r="K24" s="7">
        <v>0</v>
      </c>
      <c r="L24" s="7">
        <v>3878.76</v>
      </c>
      <c r="M24" s="363">
        <v>0</v>
      </c>
    </row>
    <row r="25" spans="1:13" ht="15">
      <c r="A25" s="5" t="s">
        <v>28</v>
      </c>
      <c r="B25" s="5" t="s">
        <v>32</v>
      </c>
      <c r="C25" s="386" t="s">
        <v>8348</v>
      </c>
      <c r="D25" s="386" t="s">
        <v>8324</v>
      </c>
      <c r="E25" s="386" t="s">
        <v>8325</v>
      </c>
      <c r="F25" s="386" t="s">
        <v>8326</v>
      </c>
      <c r="G25" s="386" t="s">
        <v>8063</v>
      </c>
      <c r="H25" s="386" t="s">
        <v>8063</v>
      </c>
      <c r="I25" s="389" t="s">
        <v>7058</v>
      </c>
      <c r="J25" s="7">
        <v>1346.82</v>
      </c>
      <c r="K25" s="7">
        <v>0</v>
      </c>
      <c r="L25" s="7">
        <v>1346.82</v>
      </c>
      <c r="M25" s="363">
        <v>0</v>
      </c>
    </row>
    <row r="26" spans="1:13" ht="26.25">
      <c r="A26" s="5" t="s">
        <v>28</v>
      </c>
      <c r="B26" s="5" t="s">
        <v>32</v>
      </c>
      <c r="C26" s="386" t="s">
        <v>8349</v>
      </c>
      <c r="D26" s="386" t="s">
        <v>8324</v>
      </c>
      <c r="E26" s="386" t="s">
        <v>8325</v>
      </c>
      <c r="F26" s="386" t="s">
        <v>8326</v>
      </c>
      <c r="G26" s="386" t="s">
        <v>8063</v>
      </c>
      <c r="H26" s="386" t="s">
        <v>8063</v>
      </c>
      <c r="I26" s="389" t="s">
        <v>7104</v>
      </c>
      <c r="J26" s="7">
        <v>2308.37</v>
      </c>
      <c r="K26" s="7">
        <v>0</v>
      </c>
      <c r="L26" s="7">
        <v>2308.37</v>
      </c>
      <c r="M26" s="363">
        <v>0</v>
      </c>
    </row>
    <row r="27" spans="1:13" ht="15">
      <c r="A27" s="5" t="s">
        <v>28</v>
      </c>
      <c r="B27" s="5" t="s">
        <v>32</v>
      </c>
      <c r="C27" s="386" t="s">
        <v>8335</v>
      </c>
      <c r="D27" s="386" t="s">
        <v>8324</v>
      </c>
      <c r="E27" s="386" t="s">
        <v>8325</v>
      </c>
      <c r="F27" s="386" t="s">
        <v>8326</v>
      </c>
      <c r="G27" s="386" t="s">
        <v>8063</v>
      </c>
      <c r="H27" s="386" t="s">
        <v>8063</v>
      </c>
      <c r="I27" s="389" t="s">
        <v>8336</v>
      </c>
      <c r="J27" s="7">
        <v>6279.6</v>
      </c>
      <c r="K27" s="7">
        <v>0</v>
      </c>
      <c r="L27" s="7">
        <v>0</v>
      </c>
      <c r="M27" s="363">
        <v>0</v>
      </c>
    </row>
    <row r="28" spans="1:13" ht="15">
      <c r="A28" s="5" t="s">
        <v>28</v>
      </c>
      <c r="B28" s="5" t="s">
        <v>32</v>
      </c>
      <c r="C28" s="386" t="s">
        <v>8337</v>
      </c>
      <c r="D28" s="386" t="s">
        <v>8324</v>
      </c>
      <c r="E28" s="386" t="s">
        <v>8325</v>
      </c>
      <c r="F28" s="386" t="s">
        <v>8326</v>
      </c>
      <c r="G28" s="386" t="s">
        <v>8063</v>
      </c>
      <c r="H28" s="386" t="s">
        <v>8063</v>
      </c>
      <c r="I28" s="389" t="s">
        <v>8338</v>
      </c>
      <c r="J28" s="7">
        <v>8366.22</v>
      </c>
      <c r="K28" s="7">
        <v>0</v>
      </c>
      <c r="L28" s="7">
        <v>0</v>
      </c>
      <c r="M28" s="363">
        <v>0</v>
      </c>
    </row>
    <row r="29" spans="1:13" ht="15">
      <c r="A29" s="5" t="s">
        <v>28</v>
      </c>
      <c r="B29" s="5" t="s">
        <v>32</v>
      </c>
      <c r="C29" s="386" t="s">
        <v>8350</v>
      </c>
      <c r="D29" s="386" t="s">
        <v>8324</v>
      </c>
      <c r="E29" s="386" t="s">
        <v>8325</v>
      </c>
      <c r="F29" s="386" t="s">
        <v>8326</v>
      </c>
      <c r="G29" s="386" t="s">
        <v>8063</v>
      </c>
      <c r="H29" s="386" t="s">
        <v>8063</v>
      </c>
      <c r="I29" s="389" t="s">
        <v>8351</v>
      </c>
      <c r="J29" s="7">
        <v>1.1</v>
      </c>
      <c r="K29" s="7">
        <v>0</v>
      </c>
      <c r="L29" s="7">
        <v>0</v>
      </c>
      <c r="M29" s="363">
        <v>0</v>
      </c>
    </row>
    <row r="30" spans="1:13" ht="30">
      <c r="A30" s="5" t="s">
        <v>8322</v>
      </c>
      <c r="B30" s="5" t="s">
        <v>8352</v>
      </c>
      <c r="C30" s="386" t="s">
        <v>8063</v>
      </c>
      <c r="D30" s="386" t="s">
        <v>8063</v>
      </c>
      <c r="E30" s="386" t="s">
        <v>8063</v>
      </c>
      <c r="F30" s="386" t="s">
        <v>8063</v>
      </c>
      <c r="G30" s="386" t="s">
        <v>8063</v>
      </c>
      <c r="H30" s="386" t="s">
        <v>8063</v>
      </c>
      <c r="I30" s="389" t="s">
        <v>8353</v>
      </c>
      <c r="J30" s="7">
        <f>J31</f>
        <v>18278.17</v>
      </c>
      <c r="K30" s="7">
        <f>K31</f>
        <v>0</v>
      </c>
      <c r="L30" s="7">
        <f>L31</f>
        <v>11440.24</v>
      </c>
      <c r="M30" s="363">
        <f>M31</f>
        <v>0</v>
      </c>
    </row>
    <row r="31" spans="1:13" ht="26.25">
      <c r="A31" s="5" t="s">
        <v>28</v>
      </c>
      <c r="B31" s="5" t="s">
        <v>34</v>
      </c>
      <c r="C31" s="386" t="s">
        <v>8354</v>
      </c>
      <c r="D31" s="386" t="s">
        <v>8324</v>
      </c>
      <c r="E31" s="386" t="s">
        <v>8325</v>
      </c>
      <c r="F31" s="386" t="s">
        <v>8326</v>
      </c>
      <c r="G31" s="386" t="s">
        <v>8063</v>
      </c>
      <c r="H31" s="386" t="s">
        <v>8063</v>
      </c>
      <c r="I31" s="389" t="s">
        <v>8355</v>
      </c>
      <c r="J31" s="7">
        <v>18278.17</v>
      </c>
      <c r="K31" s="7">
        <v>0</v>
      </c>
      <c r="L31" s="7">
        <v>11440.24</v>
      </c>
      <c r="M31" s="363">
        <v>0</v>
      </c>
    </row>
    <row r="32" spans="1:13" ht="30">
      <c r="A32" s="5" t="s">
        <v>8322</v>
      </c>
      <c r="B32" s="5" t="s">
        <v>8356</v>
      </c>
      <c r="C32" s="386" t="s">
        <v>8063</v>
      </c>
      <c r="D32" s="386" t="s">
        <v>8063</v>
      </c>
      <c r="E32" s="386" t="s">
        <v>8063</v>
      </c>
      <c r="F32" s="386" t="s">
        <v>8063</v>
      </c>
      <c r="G32" s="386" t="s">
        <v>8063</v>
      </c>
      <c r="H32" s="386" t="s">
        <v>8063</v>
      </c>
      <c r="I32" s="389" t="s">
        <v>8357</v>
      </c>
      <c r="J32" s="7">
        <f>J33+J34+J35+J36+J37+J38+J39+J40+J41+J42</f>
        <v>174345.98</v>
      </c>
      <c r="K32" s="7">
        <f>K33+K34+K35+K36+K37+K38+K39+K40+K41+K42</f>
        <v>71305.88</v>
      </c>
      <c r="L32" s="7">
        <f>L33+L34+L35+L36+L37+L38+L39+L40+L41+L42</f>
        <v>110882.29</v>
      </c>
      <c r="M32" s="363">
        <f>M33+M34+M35+M36+M37+M38+M39+M40+M41+M42</f>
        <v>134483.61</v>
      </c>
    </row>
    <row r="33" spans="1:13" ht="15">
      <c r="A33" s="5" t="s">
        <v>28</v>
      </c>
      <c r="B33" s="5" t="s">
        <v>36</v>
      </c>
      <c r="C33" s="386" t="s">
        <v>8358</v>
      </c>
      <c r="D33" s="386" t="s">
        <v>8343</v>
      </c>
      <c r="E33" s="386" t="s">
        <v>8325</v>
      </c>
      <c r="F33" s="386" t="s">
        <v>8326</v>
      </c>
      <c r="G33" s="386" t="s">
        <v>8063</v>
      </c>
      <c r="H33" s="386" t="s">
        <v>8063</v>
      </c>
      <c r="I33" s="389" t="s">
        <v>7093</v>
      </c>
      <c r="J33" s="7">
        <v>3694</v>
      </c>
      <c r="K33" s="7">
        <v>0</v>
      </c>
      <c r="L33" s="7">
        <v>3694</v>
      </c>
      <c r="M33" s="363">
        <v>0</v>
      </c>
    </row>
    <row r="34" spans="1:13" ht="15">
      <c r="A34" s="5" t="s">
        <v>28</v>
      </c>
      <c r="B34" s="5" t="s">
        <v>36</v>
      </c>
      <c r="C34" s="386" t="s">
        <v>8359</v>
      </c>
      <c r="D34" s="386" t="s">
        <v>8343</v>
      </c>
      <c r="E34" s="386" t="s">
        <v>8325</v>
      </c>
      <c r="F34" s="386" t="s">
        <v>8326</v>
      </c>
      <c r="G34" s="386" t="s">
        <v>8063</v>
      </c>
      <c r="H34" s="386" t="s">
        <v>8063</v>
      </c>
      <c r="I34" s="389" t="s">
        <v>8360</v>
      </c>
      <c r="J34" s="7">
        <v>70088.79</v>
      </c>
      <c r="K34" s="7">
        <v>0</v>
      </c>
      <c r="L34" s="7">
        <v>52240.59</v>
      </c>
      <c r="M34" s="363">
        <v>21164.56</v>
      </c>
    </row>
    <row r="35" spans="1:13" ht="26.25">
      <c r="A35" s="5" t="s">
        <v>28</v>
      </c>
      <c r="B35" s="5" t="s">
        <v>36</v>
      </c>
      <c r="C35" s="386" t="s">
        <v>8361</v>
      </c>
      <c r="D35" s="386" t="s">
        <v>8343</v>
      </c>
      <c r="E35" s="386" t="s">
        <v>8325</v>
      </c>
      <c r="F35" s="386" t="s">
        <v>8326</v>
      </c>
      <c r="G35" s="386" t="s">
        <v>8063</v>
      </c>
      <c r="H35" s="386" t="s">
        <v>8063</v>
      </c>
      <c r="I35" s="389" t="s">
        <v>8362</v>
      </c>
      <c r="J35" s="7">
        <v>11529.61</v>
      </c>
      <c r="K35" s="7">
        <v>0</v>
      </c>
      <c r="L35" s="7">
        <v>0.61</v>
      </c>
      <c r="M35" s="363">
        <v>15245.5</v>
      </c>
    </row>
    <row r="36" spans="1:13" ht="15">
      <c r="A36" s="5" t="s">
        <v>28</v>
      </c>
      <c r="B36" s="5" t="s">
        <v>36</v>
      </c>
      <c r="C36" s="386" t="s">
        <v>8330</v>
      </c>
      <c r="D36" s="386" t="s">
        <v>8343</v>
      </c>
      <c r="E36" s="386" t="s">
        <v>8325</v>
      </c>
      <c r="F36" s="386" t="s">
        <v>8326</v>
      </c>
      <c r="G36" s="386" t="s">
        <v>8063</v>
      </c>
      <c r="H36" s="386" t="s">
        <v>8063</v>
      </c>
      <c r="I36" s="389" t="s">
        <v>8331</v>
      </c>
      <c r="J36" s="7">
        <v>15494</v>
      </c>
      <c r="K36" s="7">
        <v>0</v>
      </c>
      <c r="L36" s="7">
        <v>15494</v>
      </c>
      <c r="M36" s="363">
        <v>0</v>
      </c>
    </row>
    <row r="37" spans="1:13" ht="39">
      <c r="A37" s="5" t="s">
        <v>28</v>
      </c>
      <c r="B37" s="5" t="s">
        <v>36</v>
      </c>
      <c r="C37" s="386" t="s">
        <v>8363</v>
      </c>
      <c r="D37" s="386" t="s">
        <v>8343</v>
      </c>
      <c r="E37" s="386" t="s">
        <v>8325</v>
      </c>
      <c r="F37" s="386" t="s">
        <v>8326</v>
      </c>
      <c r="G37" s="386" t="s">
        <v>8063</v>
      </c>
      <c r="H37" s="386" t="s">
        <v>8063</v>
      </c>
      <c r="I37" s="389" t="s">
        <v>5222</v>
      </c>
      <c r="J37" s="7">
        <v>31725</v>
      </c>
      <c r="K37" s="7">
        <v>0</v>
      </c>
      <c r="L37" s="7">
        <v>31725</v>
      </c>
      <c r="M37" s="363">
        <v>0</v>
      </c>
    </row>
    <row r="38" spans="1:13" ht="26.25">
      <c r="A38" s="5" t="s">
        <v>28</v>
      </c>
      <c r="B38" s="5" t="s">
        <v>36</v>
      </c>
      <c r="C38" s="386" t="s">
        <v>8364</v>
      </c>
      <c r="D38" s="386" t="s">
        <v>8343</v>
      </c>
      <c r="E38" s="386" t="s">
        <v>8325</v>
      </c>
      <c r="F38" s="386" t="s">
        <v>8326</v>
      </c>
      <c r="G38" s="386" t="s">
        <v>8063</v>
      </c>
      <c r="H38" s="386" t="s">
        <v>8063</v>
      </c>
      <c r="I38" s="389" t="s">
        <v>8365</v>
      </c>
      <c r="J38" s="7">
        <v>1173.16</v>
      </c>
      <c r="K38" s="7">
        <v>0</v>
      </c>
      <c r="L38" s="7">
        <v>1173.16</v>
      </c>
      <c r="M38" s="363">
        <v>0</v>
      </c>
    </row>
    <row r="39" spans="1:13" ht="15">
      <c r="A39" s="5" t="s">
        <v>28</v>
      </c>
      <c r="B39" s="5" t="s">
        <v>36</v>
      </c>
      <c r="C39" s="386" t="s">
        <v>8366</v>
      </c>
      <c r="D39" s="386" t="s">
        <v>8343</v>
      </c>
      <c r="E39" s="386" t="s">
        <v>8325</v>
      </c>
      <c r="F39" s="386" t="s">
        <v>8326</v>
      </c>
      <c r="G39" s="386" t="s">
        <v>8063</v>
      </c>
      <c r="H39" s="386" t="s">
        <v>8063</v>
      </c>
      <c r="I39" s="389" t="s">
        <v>1930</v>
      </c>
      <c r="J39" s="7">
        <v>19122.79</v>
      </c>
      <c r="K39" s="7">
        <v>0</v>
      </c>
      <c r="L39" s="7">
        <v>2255.92</v>
      </c>
      <c r="M39" s="363">
        <v>42500</v>
      </c>
    </row>
    <row r="40" spans="1:13" ht="15">
      <c r="A40" s="5" t="s">
        <v>28</v>
      </c>
      <c r="B40" s="5" t="s">
        <v>36</v>
      </c>
      <c r="C40" s="386" t="s">
        <v>8367</v>
      </c>
      <c r="D40" s="386" t="s">
        <v>8343</v>
      </c>
      <c r="E40" s="386" t="s">
        <v>8325</v>
      </c>
      <c r="F40" s="386" t="s">
        <v>8326</v>
      </c>
      <c r="G40" s="386" t="s">
        <v>8063</v>
      </c>
      <c r="H40" s="386" t="s">
        <v>8063</v>
      </c>
      <c r="I40" s="389" t="s">
        <v>1949</v>
      </c>
      <c r="J40" s="7">
        <v>15083.81</v>
      </c>
      <c r="K40" s="7">
        <v>0</v>
      </c>
      <c r="L40" s="7">
        <v>4299.01</v>
      </c>
      <c r="M40" s="363">
        <v>4821.55</v>
      </c>
    </row>
    <row r="41" spans="1:13" ht="26.25">
      <c r="A41" s="5" t="s">
        <v>28</v>
      </c>
      <c r="B41" s="5" t="s">
        <v>36</v>
      </c>
      <c r="C41" s="386" t="s">
        <v>8367</v>
      </c>
      <c r="D41" s="386" t="s">
        <v>8343</v>
      </c>
      <c r="E41" s="386" t="s">
        <v>8325</v>
      </c>
      <c r="F41" s="386" t="s">
        <v>8326</v>
      </c>
      <c r="G41" s="386" t="s">
        <v>8063</v>
      </c>
      <c r="H41" s="386" t="s">
        <v>8368</v>
      </c>
      <c r="I41" s="389" t="s">
        <v>1949</v>
      </c>
      <c r="J41" s="7">
        <v>6434.82</v>
      </c>
      <c r="K41" s="7">
        <v>0</v>
      </c>
      <c r="L41" s="7">
        <v>0</v>
      </c>
      <c r="M41" s="363">
        <v>50752</v>
      </c>
    </row>
    <row r="42" spans="1:13" ht="15">
      <c r="A42" s="5" t="s">
        <v>28</v>
      </c>
      <c r="B42" s="5" t="s">
        <v>36</v>
      </c>
      <c r="C42" s="386" t="s">
        <v>8369</v>
      </c>
      <c r="D42" s="386" t="s">
        <v>8343</v>
      </c>
      <c r="E42" s="386" t="s">
        <v>8325</v>
      </c>
      <c r="F42" s="386" t="s">
        <v>8326</v>
      </c>
      <c r="G42" s="386" t="s">
        <v>8063</v>
      </c>
      <c r="H42" s="386" t="s">
        <v>8063</v>
      </c>
      <c r="I42" s="389" t="s">
        <v>5155</v>
      </c>
      <c r="J42" s="7">
        <v>0</v>
      </c>
      <c r="K42" s="7">
        <v>71305.88</v>
      </c>
      <c r="L42" s="7">
        <v>0</v>
      </c>
      <c r="M42" s="363">
        <v>0</v>
      </c>
    </row>
    <row r="43" spans="1:13" ht="15">
      <c r="A43" s="5" t="s">
        <v>8322</v>
      </c>
      <c r="B43" s="5" t="s">
        <v>8370</v>
      </c>
      <c r="C43" s="386" t="s">
        <v>8063</v>
      </c>
      <c r="D43" s="386" t="s">
        <v>8063</v>
      </c>
      <c r="E43" s="386" t="s">
        <v>8063</v>
      </c>
      <c r="F43" s="386" t="s">
        <v>8063</v>
      </c>
      <c r="G43" s="386" t="s">
        <v>8063</v>
      </c>
      <c r="H43" s="386" t="s">
        <v>8063</v>
      </c>
      <c r="I43" s="389" t="s">
        <v>8371</v>
      </c>
      <c r="J43" s="7">
        <f>J44+J45</f>
        <v>11748.14</v>
      </c>
      <c r="K43" s="7">
        <f>K44+K45</f>
        <v>0</v>
      </c>
      <c r="L43" s="7">
        <f>L44+L45</f>
        <v>8820.14</v>
      </c>
      <c r="M43" s="363">
        <f>M44+M45</f>
        <v>7198</v>
      </c>
    </row>
    <row r="44" spans="1:13" ht="26.25">
      <c r="A44" s="5" t="s">
        <v>28</v>
      </c>
      <c r="B44" s="5" t="s">
        <v>38</v>
      </c>
      <c r="C44" s="386" t="s">
        <v>8354</v>
      </c>
      <c r="D44" s="386" t="s">
        <v>8343</v>
      </c>
      <c r="E44" s="386" t="s">
        <v>8325</v>
      </c>
      <c r="F44" s="386" t="s">
        <v>8326</v>
      </c>
      <c r="G44" s="386" t="s">
        <v>8063</v>
      </c>
      <c r="H44" s="386" t="s">
        <v>8063</v>
      </c>
      <c r="I44" s="389" t="s">
        <v>8355</v>
      </c>
      <c r="J44" s="7">
        <v>7548.14</v>
      </c>
      <c r="K44" s="7">
        <v>0</v>
      </c>
      <c r="L44" s="7">
        <v>4620.14</v>
      </c>
      <c r="M44" s="363">
        <v>7198</v>
      </c>
    </row>
    <row r="45" spans="1:13" ht="26.25">
      <c r="A45" s="5" t="s">
        <v>28</v>
      </c>
      <c r="B45" s="5" t="s">
        <v>38</v>
      </c>
      <c r="C45" s="386" t="s">
        <v>8372</v>
      </c>
      <c r="D45" s="386" t="s">
        <v>8343</v>
      </c>
      <c r="E45" s="386" t="s">
        <v>8325</v>
      </c>
      <c r="F45" s="386" t="s">
        <v>8326</v>
      </c>
      <c r="G45" s="386" t="s">
        <v>8063</v>
      </c>
      <c r="H45" s="386" t="s">
        <v>8063</v>
      </c>
      <c r="I45" s="389" t="s">
        <v>8373</v>
      </c>
      <c r="J45" s="7">
        <v>4200</v>
      </c>
      <c r="K45" s="7">
        <v>0</v>
      </c>
      <c r="L45" s="7">
        <v>4200</v>
      </c>
      <c r="M45" s="363">
        <v>0</v>
      </c>
    </row>
    <row r="46" spans="1:13" ht="30">
      <c r="A46" s="5" t="s">
        <v>8322</v>
      </c>
      <c r="B46" s="5" t="s">
        <v>8374</v>
      </c>
      <c r="C46" s="386" t="s">
        <v>8063</v>
      </c>
      <c r="D46" s="386" t="s">
        <v>8063</v>
      </c>
      <c r="E46" s="386" t="s">
        <v>8063</v>
      </c>
      <c r="F46" s="386" t="s">
        <v>8063</v>
      </c>
      <c r="G46" s="386" t="s">
        <v>8063</v>
      </c>
      <c r="H46" s="386" t="s">
        <v>8063</v>
      </c>
      <c r="I46" s="389" t="s">
        <v>8375</v>
      </c>
      <c r="J46" s="7">
        <f>J47+J48</f>
        <v>5419.12</v>
      </c>
      <c r="K46" s="7">
        <f>K47+K48</f>
        <v>0</v>
      </c>
      <c r="L46" s="7">
        <f>L47+L48</f>
        <v>910</v>
      </c>
      <c r="M46" s="363">
        <f>M47+M48</f>
        <v>0</v>
      </c>
    </row>
    <row r="47" spans="1:13" ht="26.25">
      <c r="A47" s="5" t="s">
        <v>28</v>
      </c>
      <c r="B47" s="5" t="s">
        <v>40</v>
      </c>
      <c r="C47" s="386" t="s">
        <v>8354</v>
      </c>
      <c r="D47" s="386" t="s">
        <v>8343</v>
      </c>
      <c r="E47" s="386" t="s">
        <v>8325</v>
      </c>
      <c r="F47" s="386" t="s">
        <v>8326</v>
      </c>
      <c r="G47" s="386" t="s">
        <v>8063</v>
      </c>
      <c r="H47" s="386" t="s">
        <v>8063</v>
      </c>
      <c r="I47" s="389" t="s">
        <v>8355</v>
      </c>
      <c r="J47" s="7">
        <v>4509.12</v>
      </c>
      <c r="K47" s="7">
        <v>0</v>
      </c>
      <c r="L47" s="7">
        <v>0</v>
      </c>
      <c r="M47" s="363">
        <v>0</v>
      </c>
    </row>
    <row r="48" spans="1:13" ht="15">
      <c r="A48" s="5" t="s">
        <v>28</v>
      </c>
      <c r="B48" s="5" t="s">
        <v>40</v>
      </c>
      <c r="C48" s="386" t="s">
        <v>8376</v>
      </c>
      <c r="D48" s="386" t="s">
        <v>8343</v>
      </c>
      <c r="E48" s="386" t="s">
        <v>8325</v>
      </c>
      <c r="F48" s="386" t="s">
        <v>8326</v>
      </c>
      <c r="G48" s="386" t="s">
        <v>8063</v>
      </c>
      <c r="H48" s="386" t="s">
        <v>8063</v>
      </c>
      <c r="I48" s="389" t="s">
        <v>8377</v>
      </c>
      <c r="J48" s="7">
        <v>910</v>
      </c>
      <c r="K48" s="7">
        <v>0</v>
      </c>
      <c r="L48" s="7">
        <v>910</v>
      </c>
      <c r="M48" s="363">
        <v>0</v>
      </c>
    </row>
    <row r="49" spans="1:13" ht="15">
      <c r="A49" s="5" t="s">
        <v>8322</v>
      </c>
      <c r="B49" s="5" t="s">
        <v>8378</v>
      </c>
      <c r="C49" s="386" t="s">
        <v>8063</v>
      </c>
      <c r="D49" s="386" t="s">
        <v>8063</v>
      </c>
      <c r="E49" s="386" t="s">
        <v>8063</v>
      </c>
      <c r="F49" s="386" t="s">
        <v>8063</v>
      </c>
      <c r="G49" s="386" t="s">
        <v>8063</v>
      </c>
      <c r="H49" s="386" t="s">
        <v>8063</v>
      </c>
      <c r="I49" s="389" t="s">
        <v>8379</v>
      </c>
      <c r="J49" s="7">
        <f>J50+J51+J52+J53+J54</f>
        <v>55731.57000000001</v>
      </c>
      <c r="K49" s="7">
        <f>K50+K51+K52+K53+K54</f>
        <v>11992.8</v>
      </c>
      <c r="L49" s="7">
        <f>L50+L51+L52+L53+L54</f>
        <v>34920.6</v>
      </c>
      <c r="M49" s="363">
        <f>M50+M51+M52+M53+M54</f>
        <v>13734.130000000001</v>
      </c>
    </row>
    <row r="50" spans="1:13" ht="39">
      <c r="A50" s="5" t="s">
        <v>28</v>
      </c>
      <c r="B50" s="5" t="s">
        <v>73</v>
      </c>
      <c r="C50" s="386" t="s">
        <v>8380</v>
      </c>
      <c r="D50" s="386" t="s">
        <v>8343</v>
      </c>
      <c r="E50" s="386" t="s">
        <v>8325</v>
      </c>
      <c r="F50" s="386" t="s">
        <v>8326</v>
      </c>
      <c r="G50" s="386" t="s">
        <v>8063</v>
      </c>
      <c r="H50" s="386" t="s">
        <v>8063</v>
      </c>
      <c r="I50" s="389" t="s">
        <v>8381</v>
      </c>
      <c r="J50" s="7">
        <v>26808.87</v>
      </c>
      <c r="K50" s="7">
        <v>0</v>
      </c>
      <c r="L50" s="7">
        <v>17002</v>
      </c>
      <c r="M50" s="363">
        <v>6615</v>
      </c>
    </row>
    <row r="51" spans="1:13" ht="15">
      <c r="A51" s="5" t="s">
        <v>28</v>
      </c>
      <c r="B51" s="5" t="s">
        <v>73</v>
      </c>
      <c r="C51" s="386" t="s">
        <v>8347</v>
      </c>
      <c r="D51" s="386" t="s">
        <v>8343</v>
      </c>
      <c r="E51" s="386" t="s">
        <v>8325</v>
      </c>
      <c r="F51" s="386" t="s">
        <v>8326</v>
      </c>
      <c r="G51" s="386" t="s">
        <v>8063</v>
      </c>
      <c r="H51" s="386" t="s">
        <v>8063</v>
      </c>
      <c r="I51" s="389" t="s">
        <v>7186</v>
      </c>
      <c r="J51" s="7">
        <v>6859.93</v>
      </c>
      <c r="K51" s="7">
        <v>0</v>
      </c>
      <c r="L51" s="7">
        <v>4525.89</v>
      </c>
      <c r="M51" s="363">
        <v>0</v>
      </c>
    </row>
    <row r="52" spans="1:13" ht="15">
      <c r="A52" s="5" t="s">
        <v>28</v>
      </c>
      <c r="B52" s="5" t="s">
        <v>73</v>
      </c>
      <c r="C52" s="386" t="s">
        <v>8382</v>
      </c>
      <c r="D52" s="386" t="s">
        <v>8343</v>
      </c>
      <c r="E52" s="386" t="s">
        <v>8325</v>
      </c>
      <c r="F52" s="386" t="s">
        <v>8326</v>
      </c>
      <c r="G52" s="386" t="s">
        <v>8063</v>
      </c>
      <c r="H52" s="386" t="s">
        <v>8063</v>
      </c>
      <c r="I52" s="389" t="s">
        <v>8383</v>
      </c>
      <c r="J52" s="7">
        <v>2607.73</v>
      </c>
      <c r="K52" s="7">
        <v>0</v>
      </c>
      <c r="L52" s="7">
        <v>1372.01</v>
      </c>
      <c r="M52" s="363">
        <v>1038.79</v>
      </c>
    </row>
    <row r="53" spans="1:13" ht="26.25">
      <c r="A53" s="5" t="s">
        <v>28</v>
      </c>
      <c r="B53" s="5" t="s">
        <v>73</v>
      </c>
      <c r="C53" s="386" t="s">
        <v>8384</v>
      </c>
      <c r="D53" s="386" t="s">
        <v>8343</v>
      </c>
      <c r="E53" s="386" t="s">
        <v>8325</v>
      </c>
      <c r="F53" s="386" t="s">
        <v>8326</v>
      </c>
      <c r="G53" s="386" t="s">
        <v>8063</v>
      </c>
      <c r="H53" s="386" t="s">
        <v>8063</v>
      </c>
      <c r="I53" s="389" t="s">
        <v>8385</v>
      </c>
      <c r="J53" s="7">
        <v>19455.04</v>
      </c>
      <c r="K53" s="7">
        <v>0</v>
      </c>
      <c r="L53" s="7">
        <v>12020.7</v>
      </c>
      <c r="M53" s="363">
        <v>6080.34</v>
      </c>
    </row>
    <row r="54" spans="1:13" ht="15">
      <c r="A54" s="5" t="s">
        <v>28</v>
      </c>
      <c r="B54" s="5" t="s">
        <v>73</v>
      </c>
      <c r="C54" s="386" t="s">
        <v>8386</v>
      </c>
      <c r="D54" s="386" t="s">
        <v>8343</v>
      </c>
      <c r="E54" s="386" t="s">
        <v>8325</v>
      </c>
      <c r="F54" s="386" t="s">
        <v>8326</v>
      </c>
      <c r="G54" s="386" t="s">
        <v>8063</v>
      </c>
      <c r="H54" s="386" t="s">
        <v>8063</v>
      </c>
      <c r="I54" s="389" t="s">
        <v>8190</v>
      </c>
      <c r="J54" s="7">
        <v>0</v>
      </c>
      <c r="K54" s="7">
        <v>11992.8</v>
      </c>
      <c r="L54" s="7">
        <v>0</v>
      </c>
      <c r="M54" s="363">
        <v>0</v>
      </c>
    </row>
    <row r="55" spans="1:13" ht="15">
      <c r="A55" s="5" t="s">
        <v>8322</v>
      </c>
      <c r="B55" s="5" t="s">
        <v>8387</v>
      </c>
      <c r="C55" s="386" t="s">
        <v>8063</v>
      </c>
      <c r="D55" s="386" t="s">
        <v>8063</v>
      </c>
      <c r="E55" s="386" t="s">
        <v>8063</v>
      </c>
      <c r="F55" s="386" t="s">
        <v>8063</v>
      </c>
      <c r="G55" s="386" t="s">
        <v>8063</v>
      </c>
      <c r="H55" s="386" t="s">
        <v>8063</v>
      </c>
      <c r="I55" s="389" t="s">
        <v>8388</v>
      </c>
      <c r="J55" s="7">
        <f>J56+J57+J58+J59+J60+J61+J62+J63+J64+J65+J66+J67+J68+J69</f>
        <v>54285.57</v>
      </c>
      <c r="K55" s="7">
        <f>K56+K57+K58+K59+K60+K61+K62+K63+K64+K65+K66+K67+K68+K69</f>
        <v>4405.7</v>
      </c>
      <c r="L55" s="7">
        <f>L56+L57+L58+L59+L60+L61+L62+L63+L64+L65+L66+L67+L68+L69</f>
        <v>41479.51</v>
      </c>
      <c r="M55" s="363">
        <f>M56+M57+M58+M59+M60+M61+M62+M63+M64+M65+M66+M67+M68+M69</f>
        <v>17974.44</v>
      </c>
    </row>
    <row r="56" spans="1:13" ht="26.25">
      <c r="A56" s="5" t="s">
        <v>28</v>
      </c>
      <c r="B56" s="5" t="s">
        <v>78</v>
      </c>
      <c r="C56" s="386" t="s">
        <v>8389</v>
      </c>
      <c r="D56" s="386" t="s">
        <v>8343</v>
      </c>
      <c r="E56" s="386" t="s">
        <v>8325</v>
      </c>
      <c r="F56" s="386" t="s">
        <v>8326</v>
      </c>
      <c r="G56" s="386" t="s">
        <v>8063</v>
      </c>
      <c r="H56" s="386" t="s">
        <v>8063</v>
      </c>
      <c r="I56" s="389" t="s">
        <v>8194</v>
      </c>
      <c r="J56" s="7">
        <v>2302.79</v>
      </c>
      <c r="K56" s="7">
        <v>0</v>
      </c>
      <c r="L56" s="7">
        <v>1469.16</v>
      </c>
      <c r="M56" s="363">
        <v>0</v>
      </c>
    </row>
    <row r="57" spans="1:13" ht="26.25">
      <c r="A57" s="5" t="s">
        <v>28</v>
      </c>
      <c r="B57" s="5" t="s">
        <v>78</v>
      </c>
      <c r="C57" s="386" t="s">
        <v>8349</v>
      </c>
      <c r="D57" s="386" t="s">
        <v>8343</v>
      </c>
      <c r="E57" s="386" t="s">
        <v>8325</v>
      </c>
      <c r="F57" s="386" t="s">
        <v>8326</v>
      </c>
      <c r="G57" s="386" t="s">
        <v>8063</v>
      </c>
      <c r="H57" s="386" t="s">
        <v>8063</v>
      </c>
      <c r="I57" s="389" t="s">
        <v>7104</v>
      </c>
      <c r="J57" s="7">
        <v>3294.47</v>
      </c>
      <c r="K57" s="7">
        <v>0</v>
      </c>
      <c r="L57" s="7">
        <v>3294.47</v>
      </c>
      <c r="M57" s="363">
        <v>0</v>
      </c>
    </row>
    <row r="58" spans="1:13" ht="15">
      <c r="A58" s="5" t="s">
        <v>28</v>
      </c>
      <c r="B58" s="5" t="s">
        <v>78</v>
      </c>
      <c r="C58" s="386" t="s">
        <v>8390</v>
      </c>
      <c r="D58" s="386" t="s">
        <v>8343</v>
      </c>
      <c r="E58" s="386" t="s">
        <v>8325</v>
      </c>
      <c r="F58" s="386" t="s">
        <v>8326</v>
      </c>
      <c r="G58" s="386" t="s">
        <v>8063</v>
      </c>
      <c r="H58" s="386" t="s">
        <v>8063</v>
      </c>
      <c r="I58" s="389" t="s">
        <v>8391</v>
      </c>
      <c r="J58" s="7">
        <v>2023.2</v>
      </c>
      <c r="K58" s="7">
        <v>0</v>
      </c>
      <c r="L58" s="7">
        <v>1918.28</v>
      </c>
      <c r="M58" s="363">
        <v>817.28</v>
      </c>
    </row>
    <row r="59" spans="1:13" ht="26.25">
      <c r="A59" s="5" t="s">
        <v>28</v>
      </c>
      <c r="B59" s="5" t="s">
        <v>78</v>
      </c>
      <c r="C59" s="386" t="s">
        <v>8392</v>
      </c>
      <c r="D59" s="386" t="s">
        <v>8343</v>
      </c>
      <c r="E59" s="386" t="s">
        <v>8325</v>
      </c>
      <c r="F59" s="386" t="s">
        <v>8326</v>
      </c>
      <c r="G59" s="386" t="s">
        <v>8063</v>
      </c>
      <c r="H59" s="386" t="s">
        <v>8063</v>
      </c>
      <c r="I59" s="389" t="s">
        <v>8393</v>
      </c>
      <c r="J59" s="7">
        <v>122</v>
      </c>
      <c r="K59" s="7">
        <v>0</v>
      </c>
      <c r="L59" s="7">
        <v>122</v>
      </c>
      <c r="M59" s="363">
        <v>0</v>
      </c>
    </row>
    <row r="60" spans="1:13" ht="15">
      <c r="A60" s="5" t="s">
        <v>28</v>
      </c>
      <c r="B60" s="5" t="s">
        <v>78</v>
      </c>
      <c r="C60" s="386" t="s">
        <v>8394</v>
      </c>
      <c r="D60" s="386" t="s">
        <v>8343</v>
      </c>
      <c r="E60" s="386" t="s">
        <v>8325</v>
      </c>
      <c r="F60" s="386" t="s">
        <v>8326</v>
      </c>
      <c r="G60" s="386" t="s">
        <v>8063</v>
      </c>
      <c r="H60" s="386" t="s">
        <v>8063</v>
      </c>
      <c r="I60" s="389" t="s">
        <v>8395</v>
      </c>
      <c r="J60" s="7">
        <v>6902.67</v>
      </c>
      <c r="K60" s="7">
        <v>0</v>
      </c>
      <c r="L60" s="7">
        <v>4715.2</v>
      </c>
      <c r="M60" s="363">
        <v>2404.4</v>
      </c>
    </row>
    <row r="61" spans="1:13" ht="15">
      <c r="A61" s="5" t="s">
        <v>28</v>
      </c>
      <c r="B61" s="5" t="s">
        <v>78</v>
      </c>
      <c r="C61" s="386" t="s">
        <v>8396</v>
      </c>
      <c r="D61" s="386" t="s">
        <v>8343</v>
      </c>
      <c r="E61" s="386" t="s">
        <v>8325</v>
      </c>
      <c r="F61" s="386" t="s">
        <v>8326</v>
      </c>
      <c r="G61" s="386" t="s">
        <v>8063</v>
      </c>
      <c r="H61" s="386" t="s">
        <v>8063</v>
      </c>
      <c r="I61" s="389" t="s">
        <v>8397</v>
      </c>
      <c r="J61" s="7">
        <v>3844.7</v>
      </c>
      <c r="K61" s="7">
        <v>0</v>
      </c>
      <c r="L61" s="7">
        <v>3492.81</v>
      </c>
      <c r="M61" s="363">
        <v>2654.31</v>
      </c>
    </row>
    <row r="62" spans="1:13" ht="15">
      <c r="A62" s="5" t="s">
        <v>28</v>
      </c>
      <c r="B62" s="5" t="s">
        <v>78</v>
      </c>
      <c r="C62" s="386" t="s">
        <v>8398</v>
      </c>
      <c r="D62" s="386" t="s">
        <v>8343</v>
      </c>
      <c r="E62" s="386" t="s">
        <v>8325</v>
      </c>
      <c r="F62" s="386" t="s">
        <v>8326</v>
      </c>
      <c r="G62" s="386" t="s">
        <v>8063</v>
      </c>
      <c r="H62" s="386" t="s">
        <v>8063</v>
      </c>
      <c r="I62" s="389" t="s">
        <v>8399</v>
      </c>
      <c r="J62" s="7">
        <v>2856.99</v>
      </c>
      <c r="K62" s="7">
        <v>0</v>
      </c>
      <c r="L62" s="7">
        <v>1478.35</v>
      </c>
      <c r="M62" s="363">
        <v>2000</v>
      </c>
    </row>
    <row r="63" spans="1:13" ht="26.25">
      <c r="A63" s="5" t="s">
        <v>28</v>
      </c>
      <c r="B63" s="5" t="s">
        <v>78</v>
      </c>
      <c r="C63" s="386" t="s">
        <v>8400</v>
      </c>
      <c r="D63" s="386" t="s">
        <v>8343</v>
      </c>
      <c r="E63" s="386" t="s">
        <v>8325</v>
      </c>
      <c r="F63" s="386" t="s">
        <v>8326</v>
      </c>
      <c r="G63" s="386" t="s">
        <v>8063</v>
      </c>
      <c r="H63" s="386" t="s">
        <v>8063</v>
      </c>
      <c r="I63" s="389" t="s">
        <v>8401</v>
      </c>
      <c r="J63" s="7">
        <v>1220</v>
      </c>
      <c r="K63" s="7">
        <v>0</v>
      </c>
      <c r="L63" s="7">
        <v>1220</v>
      </c>
      <c r="M63" s="363">
        <v>0</v>
      </c>
    </row>
    <row r="64" spans="1:13" ht="15">
      <c r="A64" s="5" t="s">
        <v>28</v>
      </c>
      <c r="B64" s="5" t="s">
        <v>78</v>
      </c>
      <c r="C64" s="386" t="s">
        <v>8402</v>
      </c>
      <c r="D64" s="386" t="s">
        <v>8343</v>
      </c>
      <c r="E64" s="386" t="s">
        <v>8325</v>
      </c>
      <c r="F64" s="386" t="s">
        <v>8326</v>
      </c>
      <c r="G64" s="386" t="s">
        <v>8063</v>
      </c>
      <c r="H64" s="386" t="s">
        <v>8063</v>
      </c>
      <c r="I64" s="389" t="s">
        <v>8403</v>
      </c>
      <c r="J64" s="7">
        <v>17000</v>
      </c>
      <c r="K64" s="7">
        <v>0</v>
      </c>
      <c r="L64" s="7">
        <v>16735.39</v>
      </c>
      <c r="M64" s="363">
        <v>2712.23</v>
      </c>
    </row>
    <row r="65" spans="1:13" ht="15">
      <c r="A65" s="5" t="s">
        <v>28</v>
      </c>
      <c r="B65" s="5" t="s">
        <v>78</v>
      </c>
      <c r="C65" s="386" t="s">
        <v>8335</v>
      </c>
      <c r="D65" s="386" t="s">
        <v>8343</v>
      </c>
      <c r="E65" s="386" t="s">
        <v>8325</v>
      </c>
      <c r="F65" s="386" t="s">
        <v>8326</v>
      </c>
      <c r="G65" s="386" t="s">
        <v>8063</v>
      </c>
      <c r="H65" s="386" t="s">
        <v>8063</v>
      </c>
      <c r="I65" s="389" t="s">
        <v>8336</v>
      </c>
      <c r="J65" s="7">
        <v>11918.29</v>
      </c>
      <c r="K65" s="7">
        <v>0</v>
      </c>
      <c r="L65" s="7">
        <v>6060.29</v>
      </c>
      <c r="M65" s="363">
        <v>5995.42</v>
      </c>
    </row>
    <row r="66" spans="1:13" ht="15">
      <c r="A66" s="5" t="s">
        <v>28</v>
      </c>
      <c r="B66" s="5" t="s">
        <v>78</v>
      </c>
      <c r="C66" s="386" t="s">
        <v>8404</v>
      </c>
      <c r="D66" s="386" t="s">
        <v>8343</v>
      </c>
      <c r="E66" s="386" t="s">
        <v>8325</v>
      </c>
      <c r="F66" s="386" t="s">
        <v>8326</v>
      </c>
      <c r="G66" s="386" t="s">
        <v>8063</v>
      </c>
      <c r="H66" s="386" t="s">
        <v>8063</v>
      </c>
      <c r="I66" s="389" t="s">
        <v>8405</v>
      </c>
      <c r="J66" s="7">
        <v>1393.24</v>
      </c>
      <c r="K66" s="7">
        <v>0</v>
      </c>
      <c r="L66" s="7">
        <v>0</v>
      </c>
      <c r="M66" s="363">
        <v>1390.8</v>
      </c>
    </row>
    <row r="67" spans="1:13" ht="26.25">
      <c r="A67" s="5" t="s">
        <v>28</v>
      </c>
      <c r="B67" s="5" t="s">
        <v>78</v>
      </c>
      <c r="C67" s="386" t="s">
        <v>8406</v>
      </c>
      <c r="D67" s="386" t="s">
        <v>8343</v>
      </c>
      <c r="E67" s="386" t="s">
        <v>8325</v>
      </c>
      <c r="F67" s="386" t="s">
        <v>8326</v>
      </c>
      <c r="G67" s="386" t="s">
        <v>8063</v>
      </c>
      <c r="H67" s="386" t="s">
        <v>8063</v>
      </c>
      <c r="I67" s="389" t="s">
        <v>8407</v>
      </c>
      <c r="J67" s="7">
        <v>973.56</v>
      </c>
      <c r="K67" s="7">
        <v>0</v>
      </c>
      <c r="L67" s="7">
        <v>973.56</v>
      </c>
      <c r="M67" s="363">
        <v>0</v>
      </c>
    </row>
    <row r="68" spans="1:13" ht="15">
      <c r="A68" s="5" t="s">
        <v>28</v>
      </c>
      <c r="B68" s="5" t="s">
        <v>78</v>
      </c>
      <c r="C68" s="386" t="s">
        <v>8337</v>
      </c>
      <c r="D68" s="386" t="s">
        <v>8343</v>
      </c>
      <c r="E68" s="386" t="s">
        <v>8325</v>
      </c>
      <c r="F68" s="386" t="s">
        <v>8326</v>
      </c>
      <c r="G68" s="386" t="s">
        <v>8063</v>
      </c>
      <c r="H68" s="386" t="s">
        <v>8063</v>
      </c>
      <c r="I68" s="389" t="s">
        <v>8338</v>
      </c>
      <c r="J68" s="7">
        <v>433.66</v>
      </c>
      <c r="K68" s="7">
        <v>0</v>
      </c>
      <c r="L68" s="7">
        <v>0</v>
      </c>
      <c r="M68" s="363">
        <v>0</v>
      </c>
    </row>
    <row r="69" spans="1:13" ht="15">
      <c r="A69" s="5" t="s">
        <v>28</v>
      </c>
      <c r="B69" s="5" t="s">
        <v>78</v>
      </c>
      <c r="C69" s="386" t="s">
        <v>8386</v>
      </c>
      <c r="D69" s="386" t="s">
        <v>8343</v>
      </c>
      <c r="E69" s="386" t="s">
        <v>8325</v>
      </c>
      <c r="F69" s="386" t="s">
        <v>8326</v>
      </c>
      <c r="G69" s="386" t="s">
        <v>8063</v>
      </c>
      <c r="H69" s="386" t="s">
        <v>8063</v>
      </c>
      <c r="I69" s="389" t="s">
        <v>8190</v>
      </c>
      <c r="J69" s="7">
        <v>0</v>
      </c>
      <c r="K69" s="7">
        <v>4405.7</v>
      </c>
      <c r="L69" s="7">
        <v>0</v>
      </c>
      <c r="M69" s="363">
        <v>0</v>
      </c>
    </row>
    <row r="70" spans="1:13" ht="15.75">
      <c r="A70" s="5" t="s">
        <v>8408</v>
      </c>
      <c r="B70" s="5" t="s">
        <v>8063</v>
      </c>
      <c r="C70" s="386" t="s">
        <v>8063</v>
      </c>
      <c r="D70" s="386" t="s">
        <v>8063</v>
      </c>
      <c r="E70" s="386" t="s">
        <v>8063</v>
      </c>
      <c r="F70" s="386" t="s">
        <v>8063</v>
      </c>
      <c r="G70" s="386" t="s">
        <v>8063</v>
      </c>
      <c r="H70" s="386" t="s">
        <v>8063</v>
      </c>
      <c r="I70" s="389" t="s">
        <v>8409</v>
      </c>
      <c r="J70" s="7">
        <f>J71</f>
        <v>347412.37</v>
      </c>
      <c r="K70" s="7">
        <f>K71</f>
        <v>0</v>
      </c>
      <c r="L70" s="7">
        <f>L71</f>
        <v>292746.84</v>
      </c>
      <c r="M70" s="363">
        <f>M71</f>
        <v>21006.260000000002</v>
      </c>
    </row>
    <row r="71" spans="1:13" ht="15">
      <c r="A71" s="5" t="s">
        <v>8340</v>
      </c>
      <c r="B71" s="5" t="s">
        <v>8322</v>
      </c>
      <c r="C71" s="386" t="s">
        <v>8063</v>
      </c>
      <c r="D71" s="386" t="s">
        <v>8063</v>
      </c>
      <c r="E71" s="386" t="s">
        <v>8063</v>
      </c>
      <c r="F71" s="386" t="s">
        <v>8063</v>
      </c>
      <c r="G71" s="386" t="s">
        <v>8063</v>
      </c>
      <c r="H71" s="386" t="s">
        <v>8063</v>
      </c>
      <c r="I71" s="389" t="s">
        <v>8410</v>
      </c>
      <c r="J71" s="7">
        <f>J72+J73+J74+J75+J76+J77+J78+J79+J80+J81+J82+J83+J84+J85+J86+J87</f>
        <v>347412.37</v>
      </c>
      <c r="K71" s="7">
        <f>K72+K73+K74+K75+K76+K77+K78+K79+K80+K81+K82+K83+K84+K85+K86+K87</f>
        <v>0</v>
      </c>
      <c r="L71" s="7">
        <f>L72+L73+L74+L75+L76+L77+L78+L79+L80+L81+L82+L83+L84+L85+L86+L87</f>
        <v>292746.84</v>
      </c>
      <c r="M71" s="363">
        <f>M72+M73+M74+M75+M76+M77+M78+M79+M80+M81+M82+M83+M84+M85+M86+M87</f>
        <v>21006.260000000002</v>
      </c>
    </row>
    <row r="72" spans="1:13" ht="26.25">
      <c r="A72" s="5" t="s">
        <v>32</v>
      </c>
      <c r="B72" s="5" t="s">
        <v>28</v>
      </c>
      <c r="C72" s="386" t="s">
        <v>8342</v>
      </c>
      <c r="D72" s="386" t="s">
        <v>8411</v>
      </c>
      <c r="E72" s="386" t="s">
        <v>8325</v>
      </c>
      <c r="F72" s="386" t="s">
        <v>8326</v>
      </c>
      <c r="G72" s="386" t="s">
        <v>8063</v>
      </c>
      <c r="H72" s="386" t="s">
        <v>8063</v>
      </c>
      <c r="I72" s="389" t="s">
        <v>8344</v>
      </c>
      <c r="J72" s="7">
        <v>126494.33</v>
      </c>
      <c r="K72" s="7">
        <v>0</v>
      </c>
      <c r="L72" s="7">
        <v>126494.33</v>
      </c>
      <c r="M72" s="363">
        <v>1746.96</v>
      </c>
    </row>
    <row r="73" spans="1:13" ht="15">
      <c r="A73" s="5" t="s">
        <v>32</v>
      </c>
      <c r="B73" s="5" t="s">
        <v>28</v>
      </c>
      <c r="C73" s="386" t="s">
        <v>8347</v>
      </c>
      <c r="D73" s="386" t="s">
        <v>8411</v>
      </c>
      <c r="E73" s="386" t="s">
        <v>8325</v>
      </c>
      <c r="F73" s="386" t="s">
        <v>8326</v>
      </c>
      <c r="G73" s="386" t="s">
        <v>8063</v>
      </c>
      <c r="H73" s="386" t="s">
        <v>8063</v>
      </c>
      <c r="I73" s="389" t="s">
        <v>7186</v>
      </c>
      <c r="J73" s="7">
        <v>32729.98</v>
      </c>
      <c r="K73" s="7">
        <v>0</v>
      </c>
      <c r="L73" s="7">
        <v>32729.98</v>
      </c>
      <c r="M73" s="363">
        <v>0</v>
      </c>
    </row>
    <row r="74" spans="1:13" ht="26.25">
      <c r="A74" s="5" t="s">
        <v>32</v>
      </c>
      <c r="B74" s="5" t="s">
        <v>28</v>
      </c>
      <c r="C74" s="386" t="s">
        <v>8389</v>
      </c>
      <c r="D74" s="386" t="s">
        <v>8411</v>
      </c>
      <c r="E74" s="386" t="s">
        <v>8325</v>
      </c>
      <c r="F74" s="386" t="s">
        <v>8326</v>
      </c>
      <c r="G74" s="386" t="s">
        <v>8063</v>
      </c>
      <c r="H74" s="386" t="s">
        <v>8063</v>
      </c>
      <c r="I74" s="389" t="s">
        <v>8194</v>
      </c>
      <c r="J74" s="7">
        <v>10389.12</v>
      </c>
      <c r="K74" s="7">
        <v>0</v>
      </c>
      <c r="L74" s="7">
        <v>10389.12</v>
      </c>
      <c r="M74" s="363">
        <v>0</v>
      </c>
    </row>
    <row r="75" spans="1:13" ht="26.25">
      <c r="A75" s="5" t="s">
        <v>32</v>
      </c>
      <c r="B75" s="5" t="s">
        <v>28</v>
      </c>
      <c r="C75" s="386" t="s">
        <v>8412</v>
      </c>
      <c r="D75" s="386" t="s">
        <v>8411</v>
      </c>
      <c r="E75" s="386" t="s">
        <v>8325</v>
      </c>
      <c r="F75" s="386" t="s">
        <v>8326</v>
      </c>
      <c r="G75" s="386" t="s">
        <v>8063</v>
      </c>
      <c r="H75" s="386" t="s">
        <v>8063</v>
      </c>
      <c r="I75" s="389" t="s">
        <v>127</v>
      </c>
      <c r="J75" s="7">
        <v>999.68</v>
      </c>
      <c r="K75" s="7">
        <v>0</v>
      </c>
      <c r="L75" s="7">
        <v>538.68</v>
      </c>
      <c r="M75" s="363">
        <v>309.46</v>
      </c>
    </row>
    <row r="76" spans="1:13" ht="15">
      <c r="A76" s="5" t="s">
        <v>32</v>
      </c>
      <c r="B76" s="5" t="s">
        <v>28</v>
      </c>
      <c r="C76" s="386" t="s">
        <v>8390</v>
      </c>
      <c r="D76" s="386" t="s">
        <v>8411</v>
      </c>
      <c r="E76" s="386" t="s">
        <v>8325</v>
      </c>
      <c r="F76" s="386" t="s">
        <v>8326</v>
      </c>
      <c r="G76" s="386" t="s">
        <v>8063</v>
      </c>
      <c r="H76" s="386" t="s">
        <v>8063</v>
      </c>
      <c r="I76" s="389" t="s">
        <v>8391</v>
      </c>
      <c r="J76" s="7">
        <v>1805.66</v>
      </c>
      <c r="K76" s="7">
        <v>0</v>
      </c>
      <c r="L76" s="7">
        <v>1805.66</v>
      </c>
      <c r="M76" s="363">
        <v>0</v>
      </c>
    </row>
    <row r="77" spans="1:13" ht="15">
      <c r="A77" s="5" t="s">
        <v>32</v>
      </c>
      <c r="B77" s="5" t="s">
        <v>28</v>
      </c>
      <c r="C77" s="386" t="s">
        <v>8359</v>
      </c>
      <c r="D77" s="386" t="s">
        <v>8411</v>
      </c>
      <c r="E77" s="386" t="s">
        <v>8325</v>
      </c>
      <c r="F77" s="386" t="s">
        <v>8326</v>
      </c>
      <c r="G77" s="386" t="s">
        <v>8063</v>
      </c>
      <c r="H77" s="386" t="s">
        <v>8063</v>
      </c>
      <c r="I77" s="389" t="s">
        <v>8360</v>
      </c>
      <c r="J77" s="7">
        <v>7208.05</v>
      </c>
      <c r="K77" s="7">
        <v>0</v>
      </c>
      <c r="L77" s="7">
        <v>6005.07</v>
      </c>
      <c r="M77" s="363">
        <v>1681.47</v>
      </c>
    </row>
    <row r="78" spans="1:13" ht="15">
      <c r="A78" s="5" t="s">
        <v>32</v>
      </c>
      <c r="B78" s="5" t="s">
        <v>28</v>
      </c>
      <c r="C78" s="386" t="s">
        <v>8413</v>
      </c>
      <c r="D78" s="386" t="s">
        <v>8411</v>
      </c>
      <c r="E78" s="386" t="s">
        <v>8325</v>
      </c>
      <c r="F78" s="386" t="s">
        <v>8326</v>
      </c>
      <c r="G78" s="386" t="s">
        <v>8063</v>
      </c>
      <c r="H78" s="386" t="s">
        <v>8063</v>
      </c>
      <c r="I78" s="389" t="s">
        <v>8414</v>
      </c>
      <c r="J78" s="7">
        <v>3632.6</v>
      </c>
      <c r="K78" s="7">
        <v>0</v>
      </c>
      <c r="L78" s="7">
        <v>509.92</v>
      </c>
      <c r="M78" s="363">
        <v>2076.26</v>
      </c>
    </row>
    <row r="79" spans="1:13" ht="15">
      <c r="A79" s="5" t="s">
        <v>32</v>
      </c>
      <c r="B79" s="5" t="s">
        <v>28</v>
      </c>
      <c r="C79" s="386" t="s">
        <v>8323</v>
      </c>
      <c r="D79" s="386" t="s">
        <v>8411</v>
      </c>
      <c r="E79" s="386" t="s">
        <v>8325</v>
      </c>
      <c r="F79" s="386" t="s">
        <v>8326</v>
      </c>
      <c r="G79" s="386" t="s">
        <v>8063</v>
      </c>
      <c r="H79" s="386" t="s">
        <v>8063</v>
      </c>
      <c r="I79" s="389" t="s">
        <v>8327</v>
      </c>
      <c r="J79" s="7">
        <v>0</v>
      </c>
      <c r="K79" s="7">
        <v>0</v>
      </c>
      <c r="L79" s="7">
        <v>0</v>
      </c>
      <c r="M79" s="363">
        <v>50</v>
      </c>
    </row>
    <row r="80" spans="1:13" ht="26.25">
      <c r="A80" s="5" t="s">
        <v>32</v>
      </c>
      <c r="B80" s="5" t="s">
        <v>28</v>
      </c>
      <c r="C80" s="386" t="s">
        <v>8415</v>
      </c>
      <c r="D80" s="386" t="s">
        <v>8411</v>
      </c>
      <c r="E80" s="386" t="s">
        <v>8325</v>
      </c>
      <c r="F80" s="386" t="s">
        <v>8326</v>
      </c>
      <c r="G80" s="386" t="s">
        <v>8063</v>
      </c>
      <c r="H80" s="386" t="s">
        <v>8063</v>
      </c>
      <c r="I80" s="389" t="s">
        <v>8416</v>
      </c>
      <c r="J80" s="7">
        <v>3060.31</v>
      </c>
      <c r="K80" s="7">
        <v>0</v>
      </c>
      <c r="L80" s="7">
        <v>1869.89</v>
      </c>
      <c r="M80" s="363">
        <v>1869.89</v>
      </c>
    </row>
    <row r="81" spans="1:13" ht="15">
      <c r="A81" s="5" t="s">
        <v>32</v>
      </c>
      <c r="B81" s="5" t="s">
        <v>28</v>
      </c>
      <c r="C81" s="386" t="s">
        <v>8398</v>
      </c>
      <c r="D81" s="386" t="s">
        <v>8411</v>
      </c>
      <c r="E81" s="386" t="s">
        <v>8325</v>
      </c>
      <c r="F81" s="386" t="s">
        <v>8326</v>
      </c>
      <c r="G81" s="386" t="s">
        <v>8063</v>
      </c>
      <c r="H81" s="386" t="s">
        <v>8063</v>
      </c>
      <c r="I81" s="389" t="s">
        <v>8399</v>
      </c>
      <c r="J81" s="7">
        <v>2459.7</v>
      </c>
      <c r="K81" s="7">
        <v>0</v>
      </c>
      <c r="L81" s="7">
        <v>1836.46</v>
      </c>
      <c r="M81" s="363">
        <v>2663.96</v>
      </c>
    </row>
    <row r="82" spans="1:13" ht="39">
      <c r="A82" s="5" t="s">
        <v>32</v>
      </c>
      <c r="B82" s="5" t="s">
        <v>28</v>
      </c>
      <c r="C82" s="386" t="s">
        <v>8417</v>
      </c>
      <c r="D82" s="386" t="s">
        <v>8411</v>
      </c>
      <c r="E82" s="386" t="s">
        <v>8325</v>
      </c>
      <c r="F82" s="386" t="s">
        <v>8326</v>
      </c>
      <c r="G82" s="386" t="s">
        <v>8063</v>
      </c>
      <c r="H82" s="386" t="s">
        <v>8063</v>
      </c>
      <c r="I82" s="389" t="s">
        <v>8418</v>
      </c>
      <c r="J82" s="7">
        <v>3000</v>
      </c>
      <c r="K82" s="7">
        <v>0</v>
      </c>
      <c r="L82" s="7">
        <v>557.52</v>
      </c>
      <c r="M82" s="363">
        <v>648.12</v>
      </c>
    </row>
    <row r="83" spans="1:13" ht="15">
      <c r="A83" s="5" t="s">
        <v>32</v>
      </c>
      <c r="B83" s="5" t="s">
        <v>28</v>
      </c>
      <c r="C83" s="386" t="s">
        <v>8419</v>
      </c>
      <c r="D83" s="386" t="s">
        <v>8411</v>
      </c>
      <c r="E83" s="386" t="s">
        <v>8325</v>
      </c>
      <c r="F83" s="386" t="s">
        <v>8326</v>
      </c>
      <c r="G83" s="386" t="s">
        <v>8063</v>
      </c>
      <c r="H83" s="386" t="s">
        <v>8063</v>
      </c>
      <c r="I83" s="389" t="s">
        <v>8420</v>
      </c>
      <c r="J83" s="7">
        <v>6063.84</v>
      </c>
      <c r="K83" s="7">
        <v>0</v>
      </c>
      <c r="L83" s="7">
        <v>4392</v>
      </c>
      <c r="M83" s="363">
        <v>1882.74</v>
      </c>
    </row>
    <row r="84" spans="1:13" ht="15">
      <c r="A84" s="5" t="s">
        <v>32</v>
      </c>
      <c r="B84" s="5" t="s">
        <v>28</v>
      </c>
      <c r="C84" s="386" t="s">
        <v>8335</v>
      </c>
      <c r="D84" s="386" t="s">
        <v>8411</v>
      </c>
      <c r="E84" s="386" t="s">
        <v>8325</v>
      </c>
      <c r="F84" s="386" t="s">
        <v>8326</v>
      </c>
      <c r="G84" s="386" t="s">
        <v>8063</v>
      </c>
      <c r="H84" s="386" t="s">
        <v>8063</v>
      </c>
      <c r="I84" s="389" t="s">
        <v>8336</v>
      </c>
      <c r="J84" s="7">
        <v>2008.12</v>
      </c>
      <c r="K84" s="7">
        <v>0</v>
      </c>
      <c r="L84" s="7">
        <v>305</v>
      </c>
      <c r="M84" s="363">
        <v>0</v>
      </c>
    </row>
    <row r="85" spans="1:13" ht="15">
      <c r="A85" s="5" t="s">
        <v>32</v>
      </c>
      <c r="B85" s="5" t="s">
        <v>28</v>
      </c>
      <c r="C85" s="386" t="s">
        <v>8330</v>
      </c>
      <c r="D85" s="386" t="s">
        <v>8411</v>
      </c>
      <c r="E85" s="386" t="s">
        <v>8325</v>
      </c>
      <c r="F85" s="386" t="s">
        <v>8326</v>
      </c>
      <c r="G85" s="386" t="s">
        <v>8063</v>
      </c>
      <c r="H85" s="386" t="s">
        <v>8063</v>
      </c>
      <c r="I85" s="389" t="s">
        <v>8331</v>
      </c>
      <c r="J85" s="7">
        <v>16195.25</v>
      </c>
      <c r="K85" s="7">
        <v>0</v>
      </c>
      <c r="L85" s="7">
        <v>1854.98</v>
      </c>
      <c r="M85" s="363">
        <v>1416.2</v>
      </c>
    </row>
    <row r="86" spans="1:13" ht="26.25">
      <c r="A86" s="5" t="s">
        <v>32</v>
      </c>
      <c r="B86" s="5" t="s">
        <v>28</v>
      </c>
      <c r="C86" s="386" t="s">
        <v>8364</v>
      </c>
      <c r="D86" s="386" t="s">
        <v>8411</v>
      </c>
      <c r="E86" s="386" t="s">
        <v>8325</v>
      </c>
      <c r="F86" s="386" t="s">
        <v>8326</v>
      </c>
      <c r="G86" s="386" t="s">
        <v>8063</v>
      </c>
      <c r="H86" s="386" t="s">
        <v>8063</v>
      </c>
      <c r="I86" s="389" t="s">
        <v>8365</v>
      </c>
      <c r="J86" s="7">
        <v>11894.94</v>
      </c>
      <c r="K86" s="7">
        <v>0</v>
      </c>
      <c r="L86" s="7">
        <v>11894.94</v>
      </c>
      <c r="M86" s="363">
        <v>0</v>
      </c>
    </row>
    <row r="87" spans="1:13" ht="15">
      <c r="A87" s="5" t="s">
        <v>32</v>
      </c>
      <c r="B87" s="5" t="s">
        <v>28</v>
      </c>
      <c r="C87" s="386" t="s">
        <v>8421</v>
      </c>
      <c r="D87" s="386" t="s">
        <v>8411</v>
      </c>
      <c r="E87" s="386" t="s">
        <v>8325</v>
      </c>
      <c r="F87" s="386" t="s">
        <v>8326</v>
      </c>
      <c r="G87" s="386" t="s">
        <v>8063</v>
      </c>
      <c r="H87" s="386" t="s">
        <v>8063</v>
      </c>
      <c r="I87" s="389" t="s">
        <v>1852</v>
      </c>
      <c r="J87" s="7">
        <v>119470.79</v>
      </c>
      <c r="K87" s="7">
        <v>0</v>
      </c>
      <c r="L87" s="7">
        <v>91563.29</v>
      </c>
      <c r="M87" s="363">
        <v>6661.2</v>
      </c>
    </row>
    <row r="88" spans="1:13" ht="15.75">
      <c r="A88" s="5" t="s">
        <v>8422</v>
      </c>
      <c r="B88" s="5" t="s">
        <v>8063</v>
      </c>
      <c r="C88" s="386" t="s">
        <v>8063</v>
      </c>
      <c r="D88" s="386" t="s">
        <v>8063</v>
      </c>
      <c r="E88" s="386" t="s">
        <v>8063</v>
      </c>
      <c r="F88" s="386" t="s">
        <v>8063</v>
      </c>
      <c r="G88" s="386" t="s">
        <v>8063</v>
      </c>
      <c r="H88" s="386" t="s">
        <v>8063</v>
      </c>
      <c r="I88" s="389" t="s">
        <v>8423</v>
      </c>
      <c r="J88" s="7">
        <f>J89+J92+J96</f>
        <v>483375.70999999996</v>
      </c>
      <c r="K88" s="7">
        <f>K89+K92+K96</f>
        <v>0</v>
      </c>
      <c r="L88" s="7">
        <f>L89+L92+L96</f>
        <v>363373.11999999994</v>
      </c>
      <c r="M88" s="363">
        <f>M89+M92+M96</f>
        <v>182248.5</v>
      </c>
    </row>
    <row r="89" spans="1:13" ht="30">
      <c r="A89" s="5" t="s">
        <v>8352</v>
      </c>
      <c r="B89" s="5" t="s">
        <v>8333</v>
      </c>
      <c r="C89" s="386" t="s">
        <v>8063</v>
      </c>
      <c r="D89" s="386" t="s">
        <v>8063</v>
      </c>
      <c r="E89" s="386" t="s">
        <v>8063</v>
      </c>
      <c r="F89" s="386" t="s">
        <v>8063</v>
      </c>
      <c r="G89" s="386" t="s">
        <v>8063</v>
      </c>
      <c r="H89" s="386" t="s">
        <v>8063</v>
      </c>
      <c r="I89" s="389" t="s">
        <v>8424</v>
      </c>
      <c r="J89" s="7">
        <f>J90+J91</f>
        <v>66273.25</v>
      </c>
      <c r="K89" s="7">
        <f>K90+K91</f>
        <v>0</v>
      </c>
      <c r="L89" s="7">
        <f>L90+L91</f>
        <v>32664.85</v>
      </c>
      <c r="M89" s="363">
        <f>M90+M91</f>
        <v>38303.36</v>
      </c>
    </row>
    <row r="90" spans="1:13" ht="26.25">
      <c r="A90" s="5" t="s">
        <v>34</v>
      </c>
      <c r="B90" s="5" t="s">
        <v>31</v>
      </c>
      <c r="C90" s="386" t="s">
        <v>8425</v>
      </c>
      <c r="D90" s="386" t="s">
        <v>8426</v>
      </c>
      <c r="E90" s="386" t="s">
        <v>8325</v>
      </c>
      <c r="F90" s="386" t="s">
        <v>8326</v>
      </c>
      <c r="G90" s="386" t="s">
        <v>8063</v>
      </c>
      <c r="H90" s="386" t="s">
        <v>8063</v>
      </c>
      <c r="I90" s="389" t="s">
        <v>8427</v>
      </c>
      <c r="J90" s="7">
        <v>62173.25</v>
      </c>
      <c r="K90" s="7">
        <v>0</v>
      </c>
      <c r="L90" s="7">
        <v>30064.85</v>
      </c>
      <c r="M90" s="363">
        <v>24332</v>
      </c>
    </row>
    <row r="91" spans="1:13" ht="26.25">
      <c r="A91" s="5" t="s">
        <v>34</v>
      </c>
      <c r="B91" s="5" t="s">
        <v>31</v>
      </c>
      <c r="C91" s="386" t="s">
        <v>8339</v>
      </c>
      <c r="D91" s="386" t="s">
        <v>8426</v>
      </c>
      <c r="E91" s="386" t="s">
        <v>8325</v>
      </c>
      <c r="F91" s="386" t="s">
        <v>8326</v>
      </c>
      <c r="G91" s="386" t="s">
        <v>8063</v>
      </c>
      <c r="H91" s="386" t="s">
        <v>8063</v>
      </c>
      <c r="I91" s="389" t="s">
        <v>8154</v>
      </c>
      <c r="J91" s="7">
        <v>4100</v>
      </c>
      <c r="K91" s="7">
        <v>0</v>
      </c>
      <c r="L91" s="7">
        <v>2600</v>
      </c>
      <c r="M91" s="363">
        <v>13971.36</v>
      </c>
    </row>
    <row r="92" spans="1:13" ht="15">
      <c r="A92" s="5" t="s">
        <v>8352</v>
      </c>
      <c r="B92" s="5" t="s">
        <v>8370</v>
      </c>
      <c r="C92" s="386" t="s">
        <v>8063</v>
      </c>
      <c r="D92" s="386" t="s">
        <v>8063</v>
      </c>
      <c r="E92" s="386" t="s">
        <v>8063</v>
      </c>
      <c r="F92" s="386" t="s">
        <v>8063</v>
      </c>
      <c r="G92" s="386" t="s">
        <v>8063</v>
      </c>
      <c r="H92" s="386" t="s">
        <v>8063</v>
      </c>
      <c r="I92" s="389" t="s">
        <v>8428</v>
      </c>
      <c r="J92" s="7">
        <f>J93+J94+J95</f>
        <v>391554.32999999996</v>
      </c>
      <c r="K92" s="7">
        <f>K93+K94+K95</f>
        <v>0</v>
      </c>
      <c r="L92" s="7">
        <f>L93+L94+L95</f>
        <v>309315.47</v>
      </c>
      <c r="M92" s="363">
        <f>M93+M94+M95</f>
        <v>125401.79</v>
      </c>
    </row>
    <row r="93" spans="1:13" ht="15">
      <c r="A93" s="5" t="s">
        <v>34</v>
      </c>
      <c r="B93" s="5" t="s">
        <v>38</v>
      </c>
      <c r="C93" s="386" t="s">
        <v>8398</v>
      </c>
      <c r="D93" s="386" t="s">
        <v>8429</v>
      </c>
      <c r="E93" s="386" t="s">
        <v>8325</v>
      </c>
      <c r="F93" s="386" t="s">
        <v>8326</v>
      </c>
      <c r="G93" s="386" t="s">
        <v>8063</v>
      </c>
      <c r="H93" s="386" t="s">
        <v>8063</v>
      </c>
      <c r="I93" s="389" t="s">
        <v>8399</v>
      </c>
      <c r="J93" s="7">
        <v>516.07</v>
      </c>
      <c r="K93" s="7">
        <v>0</v>
      </c>
      <c r="L93" s="7">
        <v>464.46</v>
      </c>
      <c r="M93" s="363">
        <v>800</v>
      </c>
    </row>
    <row r="94" spans="1:13" ht="15">
      <c r="A94" s="5" t="s">
        <v>34</v>
      </c>
      <c r="B94" s="5" t="s">
        <v>38</v>
      </c>
      <c r="C94" s="386" t="s">
        <v>8430</v>
      </c>
      <c r="D94" s="386" t="s">
        <v>8429</v>
      </c>
      <c r="E94" s="386" t="s">
        <v>8325</v>
      </c>
      <c r="F94" s="386" t="s">
        <v>8326</v>
      </c>
      <c r="G94" s="386" t="s">
        <v>8063</v>
      </c>
      <c r="H94" s="386" t="s">
        <v>8063</v>
      </c>
      <c r="I94" s="389" t="s">
        <v>8431</v>
      </c>
      <c r="J94" s="7">
        <v>211919.68</v>
      </c>
      <c r="K94" s="7">
        <v>0</v>
      </c>
      <c r="L94" s="7">
        <v>180015.29</v>
      </c>
      <c r="M94" s="363">
        <v>83159.45</v>
      </c>
    </row>
    <row r="95" spans="1:13" ht="15">
      <c r="A95" s="5" t="s">
        <v>34</v>
      </c>
      <c r="B95" s="5" t="s">
        <v>38</v>
      </c>
      <c r="C95" s="386" t="s">
        <v>8432</v>
      </c>
      <c r="D95" s="386" t="s">
        <v>8429</v>
      </c>
      <c r="E95" s="386" t="s">
        <v>8325</v>
      </c>
      <c r="F95" s="386" t="s">
        <v>8326</v>
      </c>
      <c r="G95" s="386" t="s">
        <v>8063</v>
      </c>
      <c r="H95" s="386" t="s">
        <v>8063</v>
      </c>
      <c r="I95" s="389" t="s">
        <v>8433</v>
      </c>
      <c r="J95" s="7">
        <v>179118.58</v>
      </c>
      <c r="K95" s="7">
        <v>0</v>
      </c>
      <c r="L95" s="7">
        <v>128835.72</v>
      </c>
      <c r="M95" s="363">
        <v>41442.34</v>
      </c>
    </row>
    <row r="96" spans="1:13" ht="15">
      <c r="A96" s="5" t="s">
        <v>8352</v>
      </c>
      <c r="B96" s="5" t="s">
        <v>8374</v>
      </c>
      <c r="C96" s="386" t="s">
        <v>8063</v>
      </c>
      <c r="D96" s="386" t="s">
        <v>8063</v>
      </c>
      <c r="E96" s="386" t="s">
        <v>8063</v>
      </c>
      <c r="F96" s="386" t="s">
        <v>8063</v>
      </c>
      <c r="G96" s="386" t="s">
        <v>8063</v>
      </c>
      <c r="H96" s="386" t="s">
        <v>8063</v>
      </c>
      <c r="I96" s="389" t="s">
        <v>8434</v>
      </c>
      <c r="J96" s="7">
        <f>J97+J98+J99</f>
        <v>25548.13</v>
      </c>
      <c r="K96" s="7">
        <f>K97+K98+K99</f>
        <v>0</v>
      </c>
      <c r="L96" s="7">
        <f>L97+L98+L99</f>
        <v>21392.8</v>
      </c>
      <c r="M96" s="363">
        <f>M97+M98+M99</f>
        <v>18543.35</v>
      </c>
    </row>
    <row r="97" spans="1:13" ht="15">
      <c r="A97" s="5" t="s">
        <v>34</v>
      </c>
      <c r="B97" s="5" t="s">
        <v>40</v>
      </c>
      <c r="C97" s="386" t="s">
        <v>8435</v>
      </c>
      <c r="D97" s="386" t="s">
        <v>8429</v>
      </c>
      <c r="E97" s="386" t="s">
        <v>8325</v>
      </c>
      <c r="F97" s="386" t="s">
        <v>8326</v>
      </c>
      <c r="G97" s="386" t="s">
        <v>8063</v>
      </c>
      <c r="H97" s="386" t="s">
        <v>8063</v>
      </c>
      <c r="I97" s="389" t="s">
        <v>8436</v>
      </c>
      <c r="J97" s="7">
        <v>19633.63</v>
      </c>
      <c r="K97" s="7">
        <v>0</v>
      </c>
      <c r="L97" s="7">
        <v>19562.8</v>
      </c>
      <c r="M97" s="363">
        <v>18543.35</v>
      </c>
    </row>
    <row r="98" spans="1:13" ht="15">
      <c r="A98" s="5" t="s">
        <v>34</v>
      </c>
      <c r="B98" s="5" t="s">
        <v>40</v>
      </c>
      <c r="C98" s="386" t="s">
        <v>8437</v>
      </c>
      <c r="D98" s="386" t="s">
        <v>8429</v>
      </c>
      <c r="E98" s="386" t="s">
        <v>8325</v>
      </c>
      <c r="F98" s="386" t="s">
        <v>8326</v>
      </c>
      <c r="G98" s="386" t="s">
        <v>8063</v>
      </c>
      <c r="H98" s="386" t="s">
        <v>8063</v>
      </c>
      <c r="I98" s="389" t="s">
        <v>8438</v>
      </c>
      <c r="J98" s="7">
        <v>1858</v>
      </c>
      <c r="K98" s="7">
        <v>0</v>
      </c>
      <c r="L98" s="7">
        <v>0</v>
      </c>
      <c r="M98" s="363">
        <v>0</v>
      </c>
    </row>
    <row r="99" spans="1:13" ht="15">
      <c r="A99" s="5" t="s">
        <v>34</v>
      </c>
      <c r="B99" s="5" t="s">
        <v>40</v>
      </c>
      <c r="C99" s="386" t="s">
        <v>8439</v>
      </c>
      <c r="D99" s="386" t="s">
        <v>8429</v>
      </c>
      <c r="E99" s="386" t="s">
        <v>8325</v>
      </c>
      <c r="F99" s="386" t="s">
        <v>8326</v>
      </c>
      <c r="G99" s="386" t="s">
        <v>8063</v>
      </c>
      <c r="H99" s="386" t="s">
        <v>8063</v>
      </c>
      <c r="I99" s="389" t="s">
        <v>1888</v>
      </c>
      <c r="J99" s="7">
        <v>4056.5</v>
      </c>
      <c r="K99" s="7">
        <v>0</v>
      </c>
      <c r="L99" s="7">
        <v>1830</v>
      </c>
      <c r="M99" s="363">
        <v>0</v>
      </c>
    </row>
    <row r="100" spans="1:13" ht="31.5">
      <c r="A100" s="5" t="s">
        <v>8440</v>
      </c>
      <c r="B100" s="5" t="s">
        <v>8063</v>
      </c>
      <c r="C100" s="386" t="s">
        <v>8063</v>
      </c>
      <c r="D100" s="386" t="s">
        <v>8063</v>
      </c>
      <c r="E100" s="386" t="s">
        <v>8063</v>
      </c>
      <c r="F100" s="386" t="s">
        <v>8063</v>
      </c>
      <c r="G100" s="386" t="s">
        <v>8063</v>
      </c>
      <c r="H100" s="386" t="s">
        <v>8063</v>
      </c>
      <c r="I100" s="389" t="s">
        <v>8441</v>
      </c>
      <c r="J100" s="7">
        <f>J101</f>
        <v>39730.06</v>
      </c>
      <c r="K100" s="7">
        <f>K101</f>
        <v>0</v>
      </c>
      <c r="L100" s="7">
        <f>L101</f>
        <v>37631.31</v>
      </c>
      <c r="M100" s="363">
        <f>M101</f>
        <v>12492.04</v>
      </c>
    </row>
    <row r="101" spans="1:13" ht="30">
      <c r="A101" s="5" t="s">
        <v>8356</v>
      </c>
      <c r="B101" s="5" t="s">
        <v>8333</v>
      </c>
      <c r="C101" s="386" t="s">
        <v>8063</v>
      </c>
      <c r="D101" s="386" t="s">
        <v>8063</v>
      </c>
      <c r="E101" s="386" t="s">
        <v>8063</v>
      </c>
      <c r="F101" s="386" t="s">
        <v>8063</v>
      </c>
      <c r="G101" s="386" t="s">
        <v>8063</v>
      </c>
      <c r="H101" s="386" t="s">
        <v>8063</v>
      </c>
      <c r="I101" s="389" t="s">
        <v>8442</v>
      </c>
      <c r="J101" s="7">
        <f>J102+J103+J104+J105</f>
        <v>39730.06</v>
      </c>
      <c r="K101" s="7">
        <f>K102+K103+K104+K105</f>
        <v>0</v>
      </c>
      <c r="L101" s="7">
        <f>L102+L103+L104+L105</f>
        <v>37631.31</v>
      </c>
      <c r="M101" s="363">
        <f>M102+M103+M104+M105</f>
        <v>12492.04</v>
      </c>
    </row>
    <row r="102" spans="1:13" ht="15">
      <c r="A102" s="5" t="s">
        <v>36</v>
      </c>
      <c r="B102" s="5" t="s">
        <v>31</v>
      </c>
      <c r="C102" s="386" t="s">
        <v>8443</v>
      </c>
      <c r="D102" s="386" t="s">
        <v>8444</v>
      </c>
      <c r="E102" s="386" t="s">
        <v>8325</v>
      </c>
      <c r="F102" s="386" t="s">
        <v>8326</v>
      </c>
      <c r="G102" s="386" t="s">
        <v>8063</v>
      </c>
      <c r="H102" s="386" t="s">
        <v>8063</v>
      </c>
      <c r="I102" s="389" t="s">
        <v>8445</v>
      </c>
      <c r="J102" s="7">
        <v>5991.76</v>
      </c>
      <c r="K102" s="7">
        <v>0</v>
      </c>
      <c r="L102" s="7">
        <v>5401.8</v>
      </c>
      <c r="M102" s="363">
        <v>12492.04</v>
      </c>
    </row>
    <row r="103" spans="1:13" ht="26.25">
      <c r="A103" s="5" t="s">
        <v>36</v>
      </c>
      <c r="B103" s="5" t="s">
        <v>31</v>
      </c>
      <c r="C103" s="386" t="s">
        <v>8446</v>
      </c>
      <c r="D103" s="386" t="s">
        <v>8444</v>
      </c>
      <c r="E103" s="386" t="s">
        <v>8325</v>
      </c>
      <c r="F103" s="386" t="s">
        <v>8326</v>
      </c>
      <c r="G103" s="386" t="s">
        <v>8063</v>
      </c>
      <c r="H103" s="386" t="s">
        <v>8063</v>
      </c>
      <c r="I103" s="389" t="s">
        <v>8447</v>
      </c>
      <c r="J103" s="7">
        <v>3635</v>
      </c>
      <c r="K103" s="7">
        <v>0</v>
      </c>
      <c r="L103" s="7">
        <v>3515.01</v>
      </c>
      <c r="M103" s="363">
        <v>0</v>
      </c>
    </row>
    <row r="104" spans="1:13" ht="26.25">
      <c r="A104" s="5" t="s">
        <v>36</v>
      </c>
      <c r="B104" s="5" t="s">
        <v>31</v>
      </c>
      <c r="C104" s="386" t="s">
        <v>8400</v>
      </c>
      <c r="D104" s="386" t="s">
        <v>8444</v>
      </c>
      <c r="E104" s="386" t="s">
        <v>8325</v>
      </c>
      <c r="F104" s="386" t="s">
        <v>8326</v>
      </c>
      <c r="G104" s="386" t="s">
        <v>8063</v>
      </c>
      <c r="H104" s="386" t="s">
        <v>8063</v>
      </c>
      <c r="I104" s="389" t="s">
        <v>8401</v>
      </c>
      <c r="J104" s="7">
        <v>21263.8</v>
      </c>
      <c r="K104" s="7">
        <v>0</v>
      </c>
      <c r="L104" s="7">
        <v>19875</v>
      </c>
      <c r="M104" s="363">
        <v>0</v>
      </c>
    </row>
    <row r="105" spans="1:13" ht="26.25">
      <c r="A105" s="5" t="s">
        <v>36</v>
      </c>
      <c r="B105" s="5" t="s">
        <v>31</v>
      </c>
      <c r="C105" s="386" t="s">
        <v>8372</v>
      </c>
      <c r="D105" s="386" t="s">
        <v>8444</v>
      </c>
      <c r="E105" s="386" t="s">
        <v>8325</v>
      </c>
      <c r="F105" s="386" t="s">
        <v>8326</v>
      </c>
      <c r="G105" s="386" t="s">
        <v>8063</v>
      </c>
      <c r="H105" s="386" t="s">
        <v>8063</v>
      </c>
      <c r="I105" s="389" t="s">
        <v>8373</v>
      </c>
      <c r="J105" s="7">
        <v>8839.5</v>
      </c>
      <c r="K105" s="7">
        <v>0</v>
      </c>
      <c r="L105" s="7">
        <v>8839.5</v>
      </c>
      <c r="M105" s="363">
        <v>0</v>
      </c>
    </row>
    <row r="106" spans="1:13" ht="31.5">
      <c r="A106" s="5" t="s">
        <v>8448</v>
      </c>
      <c r="B106" s="5" t="s">
        <v>8063</v>
      </c>
      <c r="C106" s="386" t="s">
        <v>8063</v>
      </c>
      <c r="D106" s="386" t="s">
        <v>8063</v>
      </c>
      <c r="E106" s="386" t="s">
        <v>8063</v>
      </c>
      <c r="F106" s="386" t="s">
        <v>8063</v>
      </c>
      <c r="G106" s="386" t="s">
        <v>8063</v>
      </c>
      <c r="H106" s="386" t="s">
        <v>8063</v>
      </c>
      <c r="I106" s="389" t="s">
        <v>8449</v>
      </c>
      <c r="J106" s="7">
        <f>J107</f>
        <v>22920</v>
      </c>
      <c r="K106" s="7">
        <f>K107</f>
        <v>0</v>
      </c>
      <c r="L106" s="7">
        <f>L107</f>
        <v>17720</v>
      </c>
      <c r="M106" s="363">
        <f>M107</f>
        <v>10735</v>
      </c>
    </row>
    <row r="107" spans="1:13" ht="15">
      <c r="A107" s="5" t="s">
        <v>8370</v>
      </c>
      <c r="B107" s="5" t="s">
        <v>8322</v>
      </c>
      <c r="C107" s="386" t="s">
        <v>8063</v>
      </c>
      <c r="D107" s="386" t="s">
        <v>8063</v>
      </c>
      <c r="E107" s="386" t="s">
        <v>8063</v>
      </c>
      <c r="F107" s="386" t="s">
        <v>8063</v>
      </c>
      <c r="G107" s="386" t="s">
        <v>8063</v>
      </c>
      <c r="H107" s="386" t="s">
        <v>8063</v>
      </c>
      <c r="I107" s="389" t="s">
        <v>8450</v>
      </c>
      <c r="J107" s="7">
        <f>J108+J109+J110</f>
        <v>22920</v>
      </c>
      <c r="K107" s="7">
        <f>K108+K109+K110</f>
        <v>0</v>
      </c>
      <c r="L107" s="7">
        <f>L108+L109+L110</f>
        <v>17720</v>
      </c>
      <c r="M107" s="363">
        <f>M108+M109+M110</f>
        <v>10735</v>
      </c>
    </row>
    <row r="108" spans="1:13" ht="15">
      <c r="A108" s="5" t="s">
        <v>38</v>
      </c>
      <c r="B108" s="5" t="s">
        <v>28</v>
      </c>
      <c r="C108" s="386" t="s">
        <v>8323</v>
      </c>
      <c r="D108" s="386" t="s">
        <v>8451</v>
      </c>
      <c r="E108" s="386" t="s">
        <v>8325</v>
      </c>
      <c r="F108" s="386" t="s">
        <v>8326</v>
      </c>
      <c r="G108" s="386" t="s">
        <v>8063</v>
      </c>
      <c r="H108" s="386" t="s">
        <v>8063</v>
      </c>
      <c r="I108" s="389" t="s">
        <v>8327</v>
      </c>
      <c r="J108" s="7">
        <v>2120</v>
      </c>
      <c r="K108" s="7">
        <v>0</v>
      </c>
      <c r="L108" s="7">
        <v>2120</v>
      </c>
      <c r="M108" s="363">
        <v>0</v>
      </c>
    </row>
    <row r="109" spans="1:13" ht="26.25">
      <c r="A109" s="5" t="s">
        <v>38</v>
      </c>
      <c r="B109" s="5" t="s">
        <v>28</v>
      </c>
      <c r="C109" s="386" t="s">
        <v>8339</v>
      </c>
      <c r="D109" s="386" t="s">
        <v>8451</v>
      </c>
      <c r="E109" s="386" t="s">
        <v>8325</v>
      </c>
      <c r="F109" s="386" t="s">
        <v>8326</v>
      </c>
      <c r="G109" s="386" t="s">
        <v>8063</v>
      </c>
      <c r="H109" s="386" t="s">
        <v>8063</v>
      </c>
      <c r="I109" s="389" t="s">
        <v>8154</v>
      </c>
      <c r="J109" s="7">
        <v>20800</v>
      </c>
      <c r="K109" s="7">
        <v>0</v>
      </c>
      <c r="L109" s="7">
        <v>15600</v>
      </c>
      <c r="M109" s="363">
        <v>1219</v>
      </c>
    </row>
    <row r="110" spans="1:13" ht="15">
      <c r="A110" s="5" t="s">
        <v>38</v>
      </c>
      <c r="B110" s="5" t="s">
        <v>28</v>
      </c>
      <c r="C110" s="386" t="s">
        <v>8452</v>
      </c>
      <c r="D110" s="386" t="s">
        <v>8451</v>
      </c>
      <c r="E110" s="386" t="s">
        <v>8325</v>
      </c>
      <c r="F110" s="386" t="s">
        <v>8326</v>
      </c>
      <c r="G110" s="386" t="s">
        <v>8063</v>
      </c>
      <c r="H110" s="386" t="s">
        <v>8063</v>
      </c>
      <c r="I110" s="389" t="s">
        <v>1979</v>
      </c>
      <c r="J110" s="7">
        <v>0</v>
      </c>
      <c r="K110" s="7">
        <v>0</v>
      </c>
      <c r="L110" s="7">
        <v>0</v>
      </c>
      <c r="M110" s="363">
        <v>9516</v>
      </c>
    </row>
    <row r="111" spans="1:13" ht="15.75">
      <c r="A111" s="5" t="s">
        <v>8453</v>
      </c>
      <c r="B111" s="5" t="s">
        <v>8063</v>
      </c>
      <c r="C111" s="386" t="s">
        <v>8063</v>
      </c>
      <c r="D111" s="386" t="s">
        <v>8063</v>
      </c>
      <c r="E111" s="386" t="s">
        <v>8063</v>
      </c>
      <c r="F111" s="386" t="s">
        <v>8063</v>
      </c>
      <c r="G111" s="386" t="s">
        <v>8063</v>
      </c>
      <c r="H111" s="386" t="s">
        <v>8063</v>
      </c>
      <c r="I111" s="389" t="s">
        <v>8454</v>
      </c>
      <c r="J111" s="7">
        <f>J112</f>
        <v>470470.68999999994</v>
      </c>
      <c r="K111" s="7">
        <f>K112</f>
        <v>66807.2</v>
      </c>
      <c r="L111" s="7">
        <f>L112</f>
        <v>167254.12</v>
      </c>
      <c r="M111" s="363">
        <f>M112</f>
        <v>137033.66</v>
      </c>
    </row>
    <row r="112" spans="1:13" ht="15">
      <c r="A112" s="5" t="s">
        <v>8374</v>
      </c>
      <c r="B112" s="5" t="s">
        <v>8322</v>
      </c>
      <c r="C112" s="386" t="s">
        <v>8063</v>
      </c>
      <c r="D112" s="386" t="s">
        <v>8063</v>
      </c>
      <c r="E112" s="386" t="s">
        <v>8063</v>
      </c>
      <c r="F112" s="386" t="s">
        <v>8063</v>
      </c>
      <c r="G112" s="386" t="s">
        <v>8063</v>
      </c>
      <c r="H112" s="386" t="s">
        <v>8063</v>
      </c>
      <c r="I112" s="389" t="s">
        <v>8455</v>
      </c>
      <c r="J112" s="7">
        <f>J113+J114+J115+J116+J117+J118+J119+J120</f>
        <v>470470.68999999994</v>
      </c>
      <c r="K112" s="7">
        <f>K113+K114+K115+K116+K117+K118+K119+K120</f>
        <v>66807.2</v>
      </c>
      <c r="L112" s="7">
        <f>L113+L114+L115+L116+L117+L118+L119+L120</f>
        <v>167254.12</v>
      </c>
      <c r="M112" s="363">
        <f>M113+M114+M115+M116+M117+M118+M119+M120</f>
        <v>137033.66</v>
      </c>
    </row>
    <row r="113" spans="1:13" ht="39">
      <c r="A113" s="5" t="s">
        <v>40</v>
      </c>
      <c r="B113" s="5" t="s">
        <v>28</v>
      </c>
      <c r="C113" s="386" t="s">
        <v>8417</v>
      </c>
      <c r="D113" s="386" t="s">
        <v>8456</v>
      </c>
      <c r="E113" s="386" t="s">
        <v>8325</v>
      </c>
      <c r="F113" s="386" t="s">
        <v>8326</v>
      </c>
      <c r="G113" s="386" t="s">
        <v>8063</v>
      </c>
      <c r="H113" s="386" t="s">
        <v>8063</v>
      </c>
      <c r="I113" s="389" t="s">
        <v>8418</v>
      </c>
      <c r="J113" s="7">
        <v>709.99</v>
      </c>
      <c r="K113" s="7">
        <v>0</v>
      </c>
      <c r="L113" s="7">
        <v>709.99</v>
      </c>
      <c r="M113" s="363">
        <v>0</v>
      </c>
    </row>
    <row r="114" spans="1:13" ht="26.25">
      <c r="A114" s="5" t="s">
        <v>40</v>
      </c>
      <c r="B114" s="5" t="s">
        <v>28</v>
      </c>
      <c r="C114" s="386" t="s">
        <v>8400</v>
      </c>
      <c r="D114" s="386" t="s">
        <v>8456</v>
      </c>
      <c r="E114" s="386" t="s">
        <v>8325</v>
      </c>
      <c r="F114" s="386" t="s">
        <v>8326</v>
      </c>
      <c r="G114" s="386" t="s">
        <v>8063</v>
      </c>
      <c r="H114" s="386" t="s">
        <v>8063</v>
      </c>
      <c r="I114" s="389" t="s">
        <v>8401</v>
      </c>
      <c r="J114" s="7">
        <v>53636.82</v>
      </c>
      <c r="K114" s="7">
        <v>0</v>
      </c>
      <c r="L114" s="7">
        <v>27636.63</v>
      </c>
      <c r="M114" s="363">
        <v>1844.26</v>
      </c>
    </row>
    <row r="115" spans="1:13" ht="15">
      <c r="A115" s="5" t="s">
        <v>40</v>
      </c>
      <c r="B115" s="5" t="s">
        <v>28</v>
      </c>
      <c r="C115" s="386" t="s">
        <v>8457</v>
      </c>
      <c r="D115" s="386" t="s">
        <v>8456</v>
      </c>
      <c r="E115" s="386" t="s">
        <v>8325</v>
      </c>
      <c r="F115" s="386" t="s">
        <v>8326</v>
      </c>
      <c r="G115" s="386" t="s">
        <v>8063</v>
      </c>
      <c r="H115" s="386" t="s">
        <v>8063</v>
      </c>
      <c r="I115" s="389" t="s">
        <v>8458</v>
      </c>
      <c r="J115" s="7">
        <v>33233.3</v>
      </c>
      <c r="K115" s="7">
        <v>0</v>
      </c>
      <c r="L115" s="7">
        <v>23386.5</v>
      </c>
      <c r="M115" s="363">
        <v>5903.2</v>
      </c>
    </row>
    <row r="116" spans="1:13" ht="15">
      <c r="A116" s="5" t="s">
        <v>40</v>
      </c>
      <c r="B116" s="5" t="s">
        <v>28</v>
      </c>
      <c r="C116" s="386" t="s">
        <v>8459</v>
      </c>
      <c r="D116" s="386" t="s">
        <v>8456</v>
      </c>
      <c r="E116" s="386" t="s">
        <v>8325</v>
      </c>
      <c r="F116" s="386" t="s">
        <v>8326</v>
      </c>
      <c r="G116" s="386" t="s">
        <v>8063</v>
      </c>
      <c r="H116" s="386" t="s">
        <v>8063</v>
      </c>
      <c r="I116" s="389" t="s">
        <v>8460</v>
      </c>
      <c r="J116" s="7">
        <v>43747.1</v>
      </c>
      <c r="K116" s="7">
        <v>0</v>
      </c>
      <c r="L116" s="7">
        <v>8221</v>
      </c>
      <c r="M116" s="363">
        <v>891</v>
      </c>
    </row>
    <row r="117" spans="1:13" ht="15">
      <c r="A117" s="5" t="s">
        <v>40</v>
      </c>
      <c r="B117" s="5" t="s">
        <v>28</v>
      </c>
      <c r="C117" s="386" t="s">
        <v>8461</v>
      </c>
      <c r="D117" s="386" t="s">
        <v>8456</v>
      </c>
      <c r="E117" s="386" t="s">
        <v>8325</v>
      </c>
      <c r="F117" s="386" t="s">
        <v>8326</v>
      </c>
      <c r="G117" s="386" t="s">
        <v>8063</v>
      </c>
      <c r="H117" s="386" t="s">
        <v>8063</v>
      </c>
      <c r="I117" s="389" t="s">
        <v>8236</v>
      </c>
      <c r="J117" s="7">
        <v>241000</v>
      </c>
      <c r="K117" s="7">
        <v>0</v>
      </c>
      <c r="L117" s="7">
        <v>107300</v>
      </c>
      <c r="M117" s="363">
        <v>116000</v>
      </c>
    </row>
    <row r="118" spans="1:13" ht="15">
      <c r="A118" s="5" t="s">
        <v>40</v>
      </c>
      <c r="B118" s="5" t="s">
        <v>28</v>
      </c>
      <c r="C118" s="386" t="s">
        <v>8462</v>
      </c>
      <c r="D118" s="386" t="s">
        <v>8456</v>
      </c>
      <c r="E118" s="386" t="s">
        <v>8325</v>
      </c>
      <c r="F118" s="386" t="s">
        <v>8326</v>
      </c>
      <c r="G118" s="386" t="s">
        <v>8063</v>
      </c>
      <c r="H118" s="386" t="s">
        <v>8063</v>
      </c>
      <c r="I118" s="389" t="s">
        <v>1997</v>
      </c>
      <c r="J118" s="7">
        <v>98143.48</v>
      </c>
      <c r="K118" s="7">
        <v>0</v>
      </c>
      <c r="L118" s="7">
        <v>0</v>
      </c>
      <c r="M118" s="363">
        <v>0</v>
      </c>
    </row>
    <row r="119" spans="1:13" ht="15">
      <c r="A119" s="5" t="s">
        <v>40</v>
      </c>
      <c r="B119" s="5" t="s">
        <v>28</v>
      </c>
      <c r="C119" s="386" t="s">
        <v>8463</v>
      </c>
      <c r="D119" s="386" t="s">
        <v>8456</v>
      </c>
      <c r="E119" s="386" t="s">
        <v>8325</v>
      </c>
      <c r="F119" s="386" t="s">
        <v>8326</v>
      </c>
      <c r="G119" s="386" t="s">
        <v>8063</v>
      </c>
      <c r="H119" s="386" t="s">
        <v>8063</v>
      </c>
      <c r="I119" s="389" t="s">
        <v>2048</v>
      </c>
      <c r="J119" s="7">
        <v>0</v>
      </c>
      <c r="K119" s="7">
        <v>0</v>
      </c>
      <c r="L119" s="7">
        <v>0</v>
      </c>
      <c r="M119" s="363">
        <v>12395.2</v>
      </c>
    </row>
    <row r="120" spans="1:13" ht="15">
      <c r="A120" s="5" t="s">
        <v>40</v>
      </c>
      <c r="B120" s="5" t="s">
        <v>28</v>
      </c>
      <c r="C120" s="386" t="s">
        <v>8369</v>
      </c>
      <c r="D120" s="386" t="s">
        <v>8456</v>
      </c>
      <c r="E120" s="386" t="s">
        <v>8325</v>
      </c>
      <c r="F120" s="386" t="s">
        <v>8326</v>
      </c>
      <c r="G120" s="386" t="s">
        <v>8063</v>
      </c>
      <c r="H120" s="386" t="s">
        <v>8063</v>
      </c>
      <c r="I120" s="389" t="s">
        <v>5155</v>
      </c>
      <c r="J120" s="7">
        <v>0</v>
      </c>
      <c r="K120" s="7">
        <v>66807.2</v>
      </c>
      <c r="L120" s="7">
        <v>0</v>
      </c>
      <c r="M120" s="363">
        <v>0</v>
      </c>
    </row>
    <row r="121" spans="1:13" ht="31.5">
      <c r="A121" s="5" t="s">
        <v>8464</v>
      </c>
      <c r="B121" s="5" t="s">
        <v>8063</v>
      </c>
      <c r="C121" s="386" t="s">
        <v>8063</v>
      </c>
      <c r="D121" s="386" t="s">
        <v>8063</v>
      </c>
      <c r="E121" s="386" t="s">
        <v>8063</v>
      </c>
      <c r="F121" s="386" t="s">
        <v>8063</v>
      </c>
      <c r="G121" s="386" t="s">
        <v>8063</v>
      </c>
      <c r="H121" s="386" t="s">
        <v>8063</v>
      </c>
      <c r="I121" s="389" t="s">
        <v>8465</v>
      </c>
      <c r="J121" s="7">
        <f aca="true" t="shared" si="0" ref="J121:M122">J122</f>
        <v>42290.4</v>
      </c>
      <c r="K121" s="7">
        <f t="shared" si="0"/>
        <v>0</v>
      </c>
      <c r="L121" s="7">
        <f t="shared" si="0"/>
        <v>9389.2</v>
      </c>
      <c r="M121" s="363">
        <f t="shared" si="0"/>
        <v>7485.92</v>
      </c>
    </row>
    <row r="122" spans="1:13" ht="15">
      <c r="A122" s="5" t="s">
        <v>8466</v>
      </c>
      <c r="B122" s="5" t="s">
        <v>8322</v>
      </c>
      <c r="C122" s="386" t="s">
        <v>8063</v>
      </c>
      <c r="D122" s="386" t="s">
        <v>8063</v>
      </c>
      <c r="E122" s="386" t="s">
        <v>8063</v>
      </c>
      <c r="F122" s="386" t="s">
        <v>8063</v>
      </c>
      <c r="G122" s="386" t="s">
        <v>8063</v>
      </c>
      <c r="H122" s="386" t="s">
        <v>8063</v>
      </c>
      <c r="I122" s="389" t="s">
        <v>8467</v>
      </c>
      <c r="J122" s="7">
        <f t="shared" si="0"/>
        <v>42290.4</v>
      </c>
      <c r="K122" s="7">
        <f t="shared" si="0"/>
        <v>0</v>
      </c>
      <c r="L122" s="7">
        <f t="shared" si="0"/>
        <v>9389.2</v>
      </c>
      <c r="M122" s="363">
        <f t="shared" si="0"/>
        <v>7485.92</v>
      </c>
    </row>
    <row r="123" spans="1:13" ht="26.25">
      <c r="A123" s="5" t="s">
        <v>41</v>
      </c>
      <c r="B123" s="5" t="s">
        <v>28</v>
      </c>
      <c r="C123" s="386" t="s">
        <v>8400</v>
      </c>
      <c r="D123" s="386" t="s">
        <v>8468</v>
      </c>
      <c r="E123" s="386" t="s">
        <v>8325</v>
      </c>
      <c r="F123" s="386" t="s">
        <v>8326</v>
      </c>
      <c r="G123" s="386" t="s">
        <v>8063</v>
      </c>
      <c r="H123" s="386" t="s">
        <v>8063</v>
      </c>
      <c r="I123" s="389" t="s">
        <v>8401</v>
      </c>
      <c r="J123" s="7">
        <v>42290.4</v>
      </c>
      <c r="K123" s="7">
        <v>0</v>
      </c>
      <c r="L123" s="7">
        <v>9389.2</v>
      </c>
      <c r="M123" s="363">
        <v>7485.92</v>
      </c>
    </row>
    <row r="124" spans="1:13" ht="31.5">
      <c r="A124" s="5" t="s">
        <v>8469</v>
      </c>
      <c r="B124" s="5" t="s">
        <v>8063</v>
      </c>
      <c r="C124" s="386" t="s">
        <v>8063</v>
      </c>
      <c r="D124" s="386" t="s">
        <v>8063</v>
      </c>
      <c r="E124" s="386" t="s">
        <v>8063</v>
      </c>
      <c r="F124" s="386" t="s">
        <v>8063</v>
      </c>
      <c r="G124" s="386" t="s">
        <v>8063</v>
      </c>
      <c r="H124" s="386" t="s">
        <v>8063</v>
      </c>
      <c r="I124" s="389" t="s">
        <v>8470</v>
      </c>
      <c r="J124" s="7">
        <f>J125+J131+J133+J135</f>
        <v>1847239.8199999998</v>
      </c>
      <c r="K124" s="7">
        <f>K125+K131+K133+K135</f>
        <v>0</v>
      </c>
      <c r="L124" s="7">
        <f>L125+L131+L133+L135</f>
        <v>1189881.13</v>
      </c>
      <c r="M124" s="363">
        <f>M125+M131+M133+M135</f>
        <v>874970.45</v>
      </c>
    </row>
    <row r="125" spans="1:13" ht="15">
      <c r="A125" s="5" t="s">
        <v>8471</v>
      </c>
      <c r="B125" s="5" t="s">
        <v>8340</v>
      </c>
      <c r="C125" s="386" t="s">
        <v>8063</v>
      </c>
      <c r="D125" s="386" t="s">
        <v>8063</v>
      </c>
      <c r="E125" s="386" t="s">
        <v>8063</v>
      </c>
      <c r="F125" s="386" t="s">
        <v>8063</v>
      </c>
      <c r="G125" s="386" t="s">
        <v>8063</v>
      </c>
      <c r="H125" s="386" t="s">
        <v>8063</v>
      </c>
      <c r="I125" s="389" t="s">
        <v>8472</v>
      </c>
      <c r="J125" s="7">
        <f>J126+J127+J128+J129+J130</f>
        <v>1340853.97</v>
      </c>
      <c r="K125" s="7">
        <f>K126+K127+K128+K129+K130</f>
        <v>0</v>
      </c>
      <c r="L125" s="7">
        <f>L126+L127+L128+L129+L130</f>
        <v>762085.32</v>
      </c>
      <c r="M125" s="363">
        <f>M126+M127+M128+M129+M130</f>
        <v>704821.0099999999</v>
      </c>
    </row>
    <row r="126" spans="1:13" ht="15">
      <c r="A126" s="5" t="s">
        <v>42</v>
      </c>
      <c r="B126" s="5" t="s">
        <v>32</v>
      </c>
      <c r="C126" s="386" t="s">
        <v>8473</v>
      </c>
      <c r="D126" s="386" t="s">
        <v>8474</v>
      </c>
      <c r="E126" s="386" t="s">
        <v>8325</v>
      </c>
      <c r="F126" s="386" t="s">
        <v>8326</v>
      </c>
      <c r="G126" s="386" t="s">
        <v>8063</v>
      </c>
      <c r="H126" s="386" t="s">
        <v>8063</v>
      </c>
      <c r="I126" s="389" t="s">
        <v>8475</v>
      </c>
      <c r="J126" s="7">
        <v>1319676.82</v>
      </c>
      <c r="K126" s="7">
        <v>0</v>
      </c>
      <c r="L126" s="7">
        <v>746581.32</v>
      </c>
      <c r="M126" s="363">
        <v>624470.62</v>
      </c>
    </row>
    <row r="127" spans="1:13" ht="15">
      <c r="A127" s="5" t="s">
        <v>42</v>
      </c>
      <c r="B127" s="5" t="s">
        <v>32</v>
      </c>
      <c r="C127" s="386" t="s">
        <v>8337</v>
      </c>
      <c r="D127" s="386" t="s">
        <v>8474</v>
      </c>
      <c r="E127" s="386" t="s">
        <v>8325</v>
      </c>
      <c r="F127" s="386" t="s">
        <v>8326</v>
      </c>
      <c r="G127" s="386" t="s">
        <v>8063</v>
      </c>
      <c r="H127" s="386" t="s">
        <v>8063</v>
      </c>
      <c r="I127" s="389" t="s">
        <v>8338</v>
      </c>
      <c r="J127" s="7">
        <v>5673.15</v>
      </c>
      <c r="K127" s="7">
        <v>0</v>
      </c>
      <c r="L127" s="7">
        <v>0</v>
      </c>
      <c r="M127" s="363">
        <v>0</v>
      </c>
    </row>
    <row r="128" spans="1:13" ht="39">
      <c r="A128" s="5" t="s">
        <v>42</v>
      </c>
      <c r="B128" s="5" t="s">
        <v>32</v>
      </c>
      <c r="C128" s="386" t="s">
        <v>8363</v>
      </c>
      <c r="D128" s="386" t="s">
        <v>8474</v>
      </c>
      <c r="E128" s="386" t="s">
        <v>8325</v>
      </c>
      <c r="F128" s="386" t="s">
        <v>8326</v>
      </c>
      <c r="G128" s="386" t="s">
        <v>8063</v>
      </c>
      <c r="H128" s="386" t="s">
        <v>8063</v>
      </c>
      <c r="I128" s="389" t="s">
        <v>5222</v>
      </c>
      <c r="J128" s="7">
        <v>15504</v>
      </c>
      <c r="K128" s="7">
        <v>0</v>
      </c>
      <c r="L128" s="7">
        <v>15504</v>
      </c>
      <c r="M128" s="363">
        <v>0</v>
      </c>
    </row>
    <row r="129" spans="1:13" ht="15">
      <c r="A129" s="5" t="s">
        <v>42</v>
      </c>
      <c r="B129" s="5" t="s">
        <v>32</v>
      </c>
      <c r="C129" s="386" t="s">
        <v>8462</v>
      </c>
      <c r="D129" s="386" t="s">
        <v>8474</v>
      </c>
      <c r="E129" s="386" t="s">
        <v>8325</v>
      </c>
      <c r="F129" s="386" t="s">
        <v>8326</v>
      </c>
      <c r="G129" s="386" t="s">
        <v>8063</v>
      </c>
      <c r="H129" s="386" t="s">
        <v>8063</v>
      </c>
      <c r="I129" s="389" t="s">
        <v>1997</v>
      </c>
      <c r="J129" s="7">
        <v>0</v>
      </c>
      <c r="K129" s="7">
        <v>0</v>
      </c>
      <c r="L129" s="7">
        <v>0</v>
      </c>
      <c r="M129" s="363">
        <v>67850.81</v>
      </c>
    </row>
    <row r="130" spans="1:13" ht="26.25">
      <c r="A130" s="5" t="s">
        <v>42</v>
      </c>
      <c r="B130" s="5" t="s">
        <v>32</v>
      </c>
      <c r="C130" s="386" t="s">
        <v>8462</v>
      </c>
      <c r="D130" s="386" t="s">
        <v>8474</v>
      </c>
      <c r="E130" s="386" t="s">
        <v>8325</v>
      </c>
      <c r="F130" s="386" t="s">
        <v>8326</v>
      </c>
      <c r="G130" s="386" t="s">
        <v>8063</v>
      </c>
      <c r="H130" s="386" t="s">
        <v>8476</v>
      </c>
      <c r="I130" s="389" t="s">
        <v>1997</v>
      </c>
      <c r="J130" s="7">
        <v>0</v>
      </c>
      <c r="K130" s="7">
        <v>0</v>
      </c>
      <c r="L130" s="7">
        <v>0</v>
      </c>
      <c r="M130" s="363">
        <v>12499.58</v>
      </c>
    </row>
    <row r="131" spans="1:13" ht="15">
      <c r="A131" s="5" t="s">
        <v>8471</v>
      </c>
      <c r="B131" s="5" t="s">
        <v>8352</v>
      </c>
      <c r="C131" s="386" t="s">
        <v>8063</v>
      </c>
      <c r="D131" s="386" t="s">
        <v>8063</v>
      </c>
      <c r="E131" s="386" t="s">
        <v>8063</v>
      </c>
      <c r="F131" s="386" t="s">
        <v>8063</v>
      </c>
      <c r="G131" s="386" t="s">
        <v>8063</v>
      </c>
      <c r="H131" s="386" t="s">
        <v>8063</v>
      </c>
      <c r="I131" s="389" t="s">
        <v>8477</v>
      </c>
      <c r="J131" s="7">
        <f>J132</f>
        <v>488285.85</v>
      </c>
      <c r="K131" s="7">
        <f>K132</f>
        <v>0</v>
      </c>
      <c r="L131" s="7">
        <f>L132</f>
        <v>409695.81</v>
      </c>
      <c r="M131" s="363">
        <f>M132</f>
        <v>170149.44</v>
      </c>
    </row>
    <row r="132" spans="1:13" ht="15">
      <c r="A132" s="5" t="s">
        <v>42</v>
      </c>
      <c r="B132" s="5" t="s">
        <v>34</v>
      </c>
      <c r="C132" s="386" t="s">
        <v>8478</v>
      </c>
      <c r="D132" s="386" t="s">
        <v>8479</v>
      </c>
      <c r="E132" s="386" t="s">
        <v>8325</v>
      </c>
      <c r="F132" s="386" t="s">
        <v>8326</v>
      </c>
      <c r="G132" s="386" t="s">
        <v>8063</v>
      </c>
      <c r="H132" s="386" t="s">
        <v>8063</v>
      </c>
      <c r="I132" s="389" t="s">
        <v>8480</v>
      </c>
      <c r="J132" s="7">
        <v>488285.85</v>
      </c>
      <c r="K132" s="7">
        <v>0</v>
      </c>
      <c r="L132" s="7">
        <v>409695.81</v>
      </c>
      <c r="M132" s="363">
        <v>170149.44</v>
      </c>
    </row>
    <row r="133" spans="1:13" ht="30">
      <c r="A133" s="5" t="s">
        <v>8471</v>
      </c>
      <c r="B133" s="5" t="s">
        <v>8356</v>
      </c>
      <c r="C133" s="386" t="s">
        <v>8063</v>
      </c>
      <c r="D133" s="386" t="s">
        <v>8063</v>
      </c>
      <c r="E133" s="386" t="s">
        <v>8063</v>
      </c>
      <c r="F133" s="386" t="s">
        <v>8063</v>
      </c>
      <c r="G133" s="386" t="s">
        <v>8063</v>
      </c>
      <c r="H133" s="386" t="s">
        <v>8063</v>
      </c>
      <c r="I133" s="389" t="s">
        <v>8481</v>
      </c>
      <c r="J133" s="7">
        <f>J134</f>
        <v>18000</v>
      </c>
      <c r="K133" s="7">
        <f>K134</f>
        <v>0</v>
      </c>
      <c r="L133" s="7">
        <f>L134</f>
        <v>18000</v>
      </c>
      <c r="M133" s="363">
        <f>M134</f>
        <v>0</v>
      </c>
    </row>
    <row r="134" spans="1:13" ht="15">
      <c r="A134" s="5" t="s">
        <v>42</v>
      </c>
      <c r="B134" s="5" t="s">
        <v>36</v>
      </c>
      <c r="C134" s="386" t="s">
        <v>8482</v>
      </c>
      <c r="D134" s="386" t="s">
        <v>8483</v>
      </c>
      <c r="E134" s="386" t="s">
        <v>8325</v>
      </c>
      <c r="F134" s="386" t="s">
        <v>8326</v>
      </c>
      <c r="G134" s="386" t="s">
        <v>8063</v>
      </c>
      <c r="H134" s="386" t="s">
        <v>8063</v>
      </c>
      <c r="I134" s="389" t="s">
        <v>8484</v>
      </c>
      <c r="J134" s="7">
        <v>18000</v>
      </c>
      <c r="K134" s="7">
        <v>0</v>
      </c>
      <c r="L134" s="7">
        <v>18000</v>
      </c>
      <c r="M134" s="363">
        <v>0</v>
      </c>
    </row>
    <row r="135" spans="1:13" ht="30">
      <c r="A135" s="5" t="s">
        <v>8471</v>
      </c>
      <c r="B135" s="5" t="s">
        <v>8374</v>
      </c>
      <c r="C135" s="386" t="s">
        <v>8063</v>
      </c>
      <c r="D135" s="386" t="s">
        <v>8063</v>
      </c>
      <c r="E135" s="386" t="s">
        <v>8063</v>
      </c>
      <c r="F135" s="386" t="s">
        <v>8063</v>
      </c>
      <c r="G135" s="386" t="s">
        <v>8063</v>
      </c>
      <c r="H135" s="386" t="s">
        <v>8063</v>
      </c>
      <c r="I135" s="389" t="s">
        <v>8485</v>
      </c>
      <c r="J135" s="7">
        <f>J136</f>
        <v>100</v>
      </c>
      <c r="K135" s="7">
        <f>K136</f>
        <v>0</v>
      </c>
      <c r="L135" s="7">
        <f>L136</f>
        <v>100</v>
      </c>
      <c r="M135" s="363">
        <f>M136</f>
        <v>0</v>
      </c>
    </row>
    <row r="136" spans="1:13" ht="26.25">
      <c r="A136" s="5" t="s">
        <v>42</v>
      </c>
      <c r="B136" s="5" t="s">
        <v>40</v>
      </c>
      <c r="C136" s="386" t="s">
        <v>8486</v>
      </c>
      <c r="D136" s="386" t="s">
        <v>8487</v>
      </c>
      <c r="E136" s="386" t="s">
        <v>8325</v>
      </c>
      <c r="F136" s="386" t="s">
        <v>8326</v>
      </c>
      <c r="G136" s="386" t="s">
        <v>8063</v>
      </c>
      <c r="H136" s="386" t="s">
        <v>8063</v>
      </c>
      <c r="I136" s="389" t="s">
        <v>8250</v>
      </c>
      <c r="J136" s="7">
        <v>100</v>
      </c>
      <c r="K136" s="7">
        <v>0</v>
      </c>
      <c r="L136" s="7">
        <v>100</v>
      </c>
      <c r="M136" s="363">
        <v>0</v>
      </c>
    </row>
    <row r="137" spans="1:13" ht="15.75">
      <c r="A137" s="5" t="s">
        <v>8488</v>
      </c>
      <c r="B137" s="5" t="s">
        <v>8063</v>
      </c>
      <c r="C137" s="386" t="s">
        <v>8063</v>
      </c>
      <c r="D137" s="386" t="s">
        <v>8063</v>
      </c>
      <c r="E137" s="386" t="s">
        <v>8063</v>
      </c>
      <c r="F137" s="386" t="s">
        <v>8063</v>
      </c>
      <c r="G137" s="386" t="s">
        <v>8063</v>
      </c>
      <c r="H137" s="386" t="s">
        <v>8063</v>
      </c>
      <c r="I137" s="389" t="s">
        <v>8489</v>
      </c>
      <c r="J137" s="7">
        <f>J138</f>
        <v>1022170.5599999999</v>
      </c>
      <c r="K137" s="7">
        <f>K138</f>
        <v>0</v>
      </c>
      <c r="L137" s="7">
        <f>L138</f>
        <v>788216.8600000001</v>
      </c>
      <c r="M137" s="363">
        <f>M138</f>
        <v>252062.92</v>
      </c>
    </row>
    <row r="138" spans="1:13" ht="15">
      <c r="A138" s="5" t="s">
        <v>8378</v>
      </c>
      <c r="B138" s="5" t="s">
        <v>8356</v>
      </c>
      <c r="C138" s="386" t="s">
        <v>8063</v>
      </c>
      <c r="D138" s="386" t="s">
        <v>8063</v>
      </c>
      <c r="E138" s="386" t="s">
        <v>8063</v>
      </c>
      <c r="F138" s="386" t="s">
        <v>8063</v>
      </c>
      <c r="G138" s="386" t="s">
        <v>8063</v>
      </c>
      <c r="H138" s="386" t="s">
        <v>8063</v>
      </c>
      <c r="I138" s="389" t="s">
        <v>8490</v>
      </c>
      <c r="J138" s="7">
        <f>J139+J140+J141+J142+J143+J144+J145+J146</f>
        <v>1022170.5599999999</v>
      </c>
      <c r="K138" s="7">
        <f>K139+K140+K141+K142+K143+K144+K145+K146</f>
        <v>0</v>
      </c>
      <c r="L138" s="7">
        <f>L139+L140+L141+L142+L143+L144+L145+L146</f>
        <v>788216.8600000001</v>
      </c>
      <c r="M138" s="363">
        <f>M139+M140+M141+M142+M143+M144+M145+M146</f>
        <v>252062.92</v>
      </c>
    </row>
    <row r="139" spans="1:13" ht="15">
      <c r="A139" s="5" t="s">
        <v>73</v>
      </c>
      <c r="B139" s="5" t="s">
        <v>36</v>
      </c>
      <c r="C139" s="386" t="s">
        <v>8491</v>
      </c>
      <c r="D139" s="386" t="s">
        <v>8492</v>
      </c>
      <c r="E139" s="386" t="s">
        <v>8325</v>
      </c>
      <c r="F139" s="386" t="s">
        <v>8326</v>
      </c>
      <c r="G139" s="386" t="s">
        <v>8063</v>
      </c>
      <c r="H139" s="386" t="s">
        <v>8063</v>
      </c>
      <c r="I139" s="389" t="s">
        <v>8493</v>
      </c>
      <c r="J139" s="7">
        <v>426570.54</v>
      </c>
      <c r="K139" s="7">
        <v>0</v>
      </c>
      <c r="L139" s="7">
        <v>283535.01</v>
      </c>
      <c r="M139" s="363">
        <v>120607</v>
      </c>
    </row>
    <row r="140" spans="1:13" ht="26.25">
      <c r="A140" s="5" t="s">
        <v>73</v>
      </c>
      <c r="B140" s="5" t="s">
        <v>36</v>
      </c>
      <c r="C140" s="386" t="s">
        <v>8361</v>
      </c>
      <c r="D140" s="386" t="s">
        <v>8494</v>
      </c>
      <c r="E140" s="386" t="s">
        <v>8325</v>
      </c>
      <c r="F140" s="386" t="s">
        <v>8326</v>
      </c>
      <c r="G140" s="386" t="s">
        <v>8063</v>
      </c>
      <c r="H140" s="386" t="s">
        <v>8063</v>
      </c>
      <c r="I140" s="389" t="s">
        <v>8362</v>
      </c>
      <c r="J140" s="7">
        <v>45462.55</v>
      </c>
      <c r="K140" s="7">
        <v>0</v>
      </c>
      <c r="L140" s="7">
        <v>35014</v>
      </c>
      <c r="M140" s="363">
        <v>58007.19</v>
      </c>
    </row>
    <row r="141" spans="1:13" ht="15">
      <c r="A141" s="5" t="s">
        <v>73</v>
      </c>
      <c r="B141" s="5" t="s">
        <v>36</v>
      </c>
      <c r="C141" s="386" t="s">
        <v>8337</v>
      </c>
      <c r="D141" s="386" t="s">
        <v>8494</v>
      </c>
      <c r="E141" s="386" t="s">
        <v>8325</v>
      </c>
      <c r="F141" s="386" t="s">
        <v>8326</v>
      </c>
      <c r="G141" s="386" t="s">
        <v>8063</v>
      </c>
      <c r="H141" s="386" t="s">
        <v>8063</v>
      </c>
      <c r="I141" s="389" t="s">
        <v>8338</v>
      </c>
      <c r="J141" s="7">
        <v>18357.8</v>
      </c>
      <c r="K141" s="7">
        <v>0</v>
      </c>
      <c r="L141" s="7">
        <v>0</v>
      </c>
      <c r="M141" s="363">
        <v>0</v>
      </c>
    </row>
    <row r="142" spans="1:13" ht="39">
      <c r="A142" s="5" t="s">
        <v>73</v>
      </c>
      <c r="B142" s="5" t="s">
        <v>36</v>
      </c>
      <c r="C142" s="386" t="s">
        <v>8495</v>
      </c>
      <c r="D142" s="386" t="s">
        <v>8494</v>
      </c>
      <c r="E142" s="386" t="s">
        <v>8325</v>
      </c>
      <c r="F142" s="386" t="s">
        <v>8326</v>
      </c>
      <c r="G142" s="386" t="s">
        <v>8063</v>
      </c>
      <c r="H142" s="386" t="s">
        <v>8063</v>
      </c>
      <c r="I142" s="389" t="s">
        <v>8496</v>
      </c>
      <c r="J142" s="7">
        <v>6342.26</v>
      </c>
      <c r="K142" s="7">
        <v>0</v>
      </c>
      <c r="L142" s="7">
        <v>6342.26</v>
      </c>
      <c r="M142" s="363">
        <v>0</v>
      </c>
    </row>
    <row r="143" spans="1:13" ht="15">
      <c r="A143" s="5" t="s">
        <v>73</v>
      </c>
      <c r="B143" s="5" t="s">
        <v>36</v>
      </c>
      <c r="C143" s="386" t="s">
        <v>8463</v>
      </c>
      <c r="D143" s="386" t="s">
        <v>8494</v>
      </c>
      <c r="E143" s="386" t="s">
        <v>8325</v>
      </c>
      <c r="F143" s="386" t="s">
        <v>8326</v>
      </c>
      <c r="G143" s="386" t="s">
        <v>8063</v>
      </c>
      <c r="H143" s="386" t="s">
        <v>8063</v>
      </c>
      <c r="I143" s="389" t="s">
        <v>2048</v>
      </c>
      <c r="J143" s="7">
        <v>100000</v>
      </c>
      <c r="K143" s="7">
        <v>0</v>
      </c>
      <c r="L143" s="7">
        <v>100000</v>
      </c>
      <c r="M143" s="363">
        <v>0</v>
      </c>
    </row>
    <row r="144" spans="1:13" ht="26.25">
      <c r="A144" s="5" t="s">
        <v>73</v>
      </c>
      <c r="B144" s="5" t="s">
        <v>36</v>
      </c>
      <c r="C144" s="386" t="s">
        <v>8497</v>
      </c>
      <c r="D144" s="386" t="s">
        <v>8494</v>
      </c>
      <c r="E144" s="386" t="s">
        <v>8325</v>
      </c>
      <c r="F144" s="386" t="s">
        <v>8326</v>
      </c>
      <c r="G144" s="386" t="s">
        <v>8063</v>
      </c>
      <c r="H144" s="386" t="s">
        <v>8063</v>
      </c>
      <c r="I144" s="389" t="s">
        <v>1819</v>
      </c>
      <c r="J144" s="7">
        <v>13230.26</v>
      </c>
      <c r="K144" s="7">
        <v>0</v>
      </c>
      <c r="L144" s="7">
        <v>2257</v>
      </c>
      <c r="M144" s="363">
        <v>36708.73</v>
      </c>
    </row>
    <row r="145" spans="1:13" ht="26.25">
      <c r="A145" s="5" t="s">
        <v>73</v>
      </c>
      <c r="B145" s="5" t="s">
        <v>36</v>
      </c>
      <c r="C145" s="386" t="s">
        <v>8497</v>
      </c>
      <c r="D145" s="386" t="s">
        <v>8494</v>
      </c>
      <c r="E145" s="386" t="s">
        <v>8325</v>
      </c>
      <c r="F145" s="386" t="s">
        <v>8326</v>
      </c>
      <c r="G145" s="386" t="s">
        <v>8063</v>
      </c>
      <c r="H145" s="386" t="s">
        <v>8498</v>
      </c>
      <c r="I145" s="389" t="s">
        <v>1819</v>
      </c>
      <c r="J145" s="7">
        <v>387207.15</v>
      </c>
      <c r="K145" s="7">
        <v>0</v>
      </c>
      <c r="L145" s="7">
        <v>361068.59</v>
      </c>
      <c r="M145" s="363">
        <v>36740</v>
      </c>
    </row>
    <row r="146" spans="1:13" ht="15">
      <c r="A146" s="5" t="s">
        <v>73</v>
      </c>
      <c r="B146" s="5" t="s">
        <v>36</v>
      </c>
      <c r="C146" s="386" t="s">
        <v>8499</v>
      </c>
      <c r="D146" s="386" t="s">
        <v>8494</v>
      </c>
      <c r="E146" s="386" t="s">
        <v>8325</v>
      </c>
      <c r="F146" s="386" t="s">
        <v>8326</v>
      </c>
      <c r="G146" s="386" t="s">
        <v>8063</v>
      </c>
      <c r="H146" s="386" t="s">
        <v>8063</v>
      </c>
      <c r="I146" s="389" t="s">
        <v>8500</v>
      </c>
      <c r="J146" s="7">
        <v>25000</v>
      </c>
      <c r="K146" s="7">
        <v>0</v>
      </c>
      <c r="L146" s="7">
        <v>0</v>
      </c>
      <c r="M146" s="363">
        <v>0</v>
      </c>
    </row>
    <row r="147" spans="1:13" ht="15.75">
      <c r="A147" s="5" t="s">
        <v>8501</v>
      </c>
      <c r="B147" s="5" t="s">
        <v>8063</v>
      </c>
      <c r="C147" s="386" t="s">
        <v>8063</v>
      </c>
      <c r="D147" s="386" t="s">
        <v>8063</v>
      </c>
      <c r="E147" s="386" t="s">
        <v>8063</v>
      </c>
      <c r="F147" s="386" t="s">
        <v>8063</v>
      </c>
      <c r="G147" s="386" t="s">
        <v>8063</v>
      </c>
      <c r="H147" s="386" t="s">
        <v>8063</v>
      </c>
      <c r="I147" s="389" t="s">
        <v>8502</v>
      </c>
      <c r="J147" s="7">
        <f>J148</f>
        <v>17582.74</v>
      </c>
      <c r="K147" s="7">
        <f>K148</f>
        <v>0</v>
      </c>
      <c r="L147" s="7">
        <f>L148</f>
        <v>16766.74</v>
      </c>
      <c r="M147" s="363">
        <f>M148</f>
        <v>11499.8</v>
      </c>
    </row>
    <row r="148" spans="1:13" ht="15">
      <c r="A148" s="5" t="s">
        <v>8387</v>
      </c>
      <c r="B148" s="5" t="s">
        <v>8322</v>
      </c>
      <c r="C148" s="386" t="s">
        <v>8063</v>
      </c>
      <c r="D148" s="386" t="s">
        <v>8063</v>
      </c>
      <c r="E148" s="386" t="s">
        <v>8063</v>
      </c>
      <c r="F148" s="386" t="s">
        <v>8063</v>
      </c>
      <c r="G148" s="386" t="s">
        <v>8063</v>
      </c>
      <c r="H148" s="386" t="s">
        <v>8063</v>
      </c>
      <c r="I148" s="389" t="s">
        <v>8503</v>
      </c>
      <c r="J148" s="7">
        <f>J149+J150+J151+J152+J153+J154</f>
        <v>17582.74</v>
      </c>
      <c r="K148" s="7">
        <f>K149+K150+K151+K152+K153+K154</f>
        <v>0</v>
      </c>
      <c r="L148" s="7">
        <f>L149+L150+L151+L152+L153+L154</f>
        <v>16766.74</v>
      </c>
      <c r="M148" s="363">
        <f>M149+M150+M151+M152+M153+M154</f>
        <v>11499.8</v>
      </c>
    </row>
    <row r="149" spans="1:13" ht="15">
      <c r="A149" s="5" t="s">
        <v>78</v>
      </c>
      <c r="B149" s="5" t="s">
        <v>28</v>
      </c>
      <c r="C149" s="386" t="s">
        <v>8323</v>
      </c>
      <c r="D149" s="386" t="s">
        <v>8504</v>
      </c>
      <c r="E149" s="386" t="s">
        <v>8325</v>
      </c>
      <c r="F149" s="386" t="s">
        <v>8326</v>
      </c>
      <c r="G149" s="386" t="s">
        <v>8063</v>
      </c>
      <c r="H149" s="386" t="s">
        <v>8063</v>
      </c>
      <c r="I149" s="389" t="s">
        <v>8327</v>
      </c>
      <c r="J149" s="7">
        <v>11857.94</v>
      </c>
      <c r="K149" s="7">
        <v>0</v>
      </c>
      <c r="L149" s="7">
        <v>11527.94</v>
      </c>
      <c r="M149" s="363">
        <v>260.02</v>
      </c>
    </row>
    <row r="150" spans="1:13" ht="26.25">
      <c r="A150" s="5" t="s">
        <v>78</v>
      </c>
      <c r="B150" s="5" t="s">
        <v>28</v>
      </c>
      <c r="C150" s="386" t="s">
        <v>8384</v>
      </c>
      <c r="D150" s="386" t="s">
        <v>8504</v>
      </c>
      <c r="E150" s="386" t="s">
        <v>8325</v>
      </c>
      <c r="F150" s="386" t="s">
        <v>8326</v>
      </c>
      <c r="G150" s="386" t="s">
        <v>8063</v>
      </c>
      <c r="H150" s="386" t="s">
        <v>8063</v>
      </c>
      <c r="I150" s="389" t="s">
        <v>8385</v>
      </c>
      <c r="J150" s="7">
        <v>249</v>
      </c>
      <c r="K150" s="7">
        <v>0</v>
      </c>
      <c r="L150" s="7">
        <v>249</v>
      </c>
      <c r="M150" s="363">
        <v>0</v>
      </c>
    </row>
    <row r="151" spans="1:13" ht="15">
      <c r="A151" s="5" t="s">
        <v>78</v>
      </c>
      <c r="B151" s="5" t="s">
        <v>28</v>
      </c>
      <c r="C151" s="386" t="s">
        <v>8330</v>
      </c>
      <c r="D151" s="386" t="s">
        <v>8504</v>
      </c>
      <c r="E151" s="386" t="s">
        <v>8325</v>
      </c>
      <c r="F151" s="386" t="s">
        <v>8326</v>
      </c>
      <c r="G151" s="386" t="s">
        <v>8063</v>
      </c>
      <c r="H151" s="386" t="s">
        <v>8063</v>
      </c>
      <c r="I151" s="389" t="s">
        <v>8331</v>
      </c>
      <c r="J151" s="7">
        <v>2896.3</v>
      </c>
      <c r="K151" s="7">
        <v>0</v>
      </c>
      <c r="L151" s="7">
        <v>2410.3</v>
      </c>
      <c r="M151" s="363">
        <v>274.78</v>
      </c>
    </row>
    <row r="152" spans="1:13" ht="26.25">
      <c r="A152" s="5" t="s">
        <v>78</v>
      </c>
      <c r="B152" s="5" t="s">
        <v>28</v>
      </c>
      <c r="C152" s="386" t="s">
        <v>8339</v>
      </c>
      <c r="D152" s="386" t="s">
        <v>8504</v>
      </c>
      <c r="E152" s="386" t="s">
        <v>8325</v>
      </c>
      <c r="F152" s="386" t="s">
        <v>8326</v>
      </c>
      <c r="G152" s="386" t="s">
        <v>8063</v>
      </c>
      <c r="H152" s="386" t="s">
        <v>8063</v>
      </c>
      <c r="I152" s="389" t="s">
        <v>8154</v>
      </c>
      <c r="J152" s="7">
        <v>0</v>
      </c>
      <c r="K152" s="7">
        <v>0</v>
      </c>
      <c r="L152" s="7">
        <v>0</v>
      </c>
      <c r="M152" s="363">
        <v>2965</v>
      </c>
    </row>
    <row r="153" spans="1:13" ht="26.25">
      <c r="A153" s="5" t="s">
        <v>78</v>
      </c>
      <c r="B153" s="5" t="s">
        <v>28</v>
      </c>
      <c r="C153" s="386" t="s">
        <v>8364</v>
      </c>
      <c r="D153" s="386" t="s">
        <v>8504</v>
      </c>
      <c r="E153" s="386" t="s">
        <v>8325</v>
      </c>
      <c r="F153" s="386" t="s">
        <v>8326</v>
      </c>
      <c r="G153" s="386" t="s">
        <v>8063</v>
      </c>
      <c r="H153" s="386" t="s">
        <v>8063</v>
      </c>
      <c r="I153" s="389" t="s">
        <v>8365</v>
      </c>
      <c r="J153" s="7">
        <v>2579.5</v>
      </c>
      <c r="K153" s="7">
        <v>0</v>
      </c>
      <c r="L153" s="7">
        <v>2579.5</v>
      </c>
      <c r="M153" s="363">
        <v>0</v>
      </c>
    </row>
    <row r="154" spans="1:13" ht="15">
      <c r="A154" s="5" t="s">
        <v>78</v>
      </c>
      <c r="B154" s="5" t="s">
        <v>28</v>
      </c>
      <c r="C154" s="386" t="s">
        <v>8505</v>
      </c>
      <c r="D154" s="386" t="s">
        <v>8504</v>
      </c>
      <c r="E154" s="386" t="s">
        <v>8325</v>
      </c>
      <c r="F154" s="386" t="s">
        <v>8326</v>
      </c>
      <c r="G154" s="386" t="s">
        <v>8063</v>
      </c>
      <c r="H154" s="386" t="s">
        <v>8063</v>
      </c>
      <c r="I154" s="389" t="s">
        <v>1892</v>
      </c>
      <c r="J154" s="7">
        <v>0</v>
      </c>
      <c r="K154" s="7">
        <v>0</v>
      </c>
      <c r="L154" s="7">
        <v>0</v>
      </c>
      <c r="M154" s="363">
        <v>8000</v>
      </c>
    </row>
    <row r="155" spans="1:13" ht="31.5">
      <c r="A155" s="5" t="s">
        <v>8506</v>
      </c>
      <c r="B155" s="5" t="s">
        <v>8063</v>
      </c>
      <c r="C155" s="386" t="s">
        <v>8063</v>
      </c>
      <c r="D155" s="386" t="s">
        <v>8063</v>
      </c>
      <c r="E155" s="386" t="s">
        <v>8063</v>
      </c>
      <c r="F155" s="386" t="s">
        <v>8063</v>
      </c>
      <c r="G155" s="386" t="s">
        <v>8063</v>
      </c>
      <c r="H155" s="386" t="s">
        <v>8063</v>
      </c>
      <c r="I155" s="389" t="s">
        <v>8507</v>
      </c>
      <c r="J155" s="7">
        <f>J156+J158+J162+J164</f>
        <v>337192.35</v>
      </c>
      <c r="K155" s="7">
        <f>K156+K158+K162+K164</f>
        <v>0</v>
      </c>
      <c r="L155" s="7">
        <f>L156+L158+L162+L164</f>
        <v>159743.3</v>
      </c>
      <c r="M155" s="363">
        <f>M156+M158+M162+M164</f>
        <v>259532.14</v>
      </c>
    </row>
    <row r="156" spans="1:13" ht="15">
      <c r="A156" s="5" t="s">
        <v>8508</v>
      </c>
      <c r="B156" s="5" t="s">
        <v>8340</v>
      </c>
      <c r="C156" s="386" t="s">
        <v>8063</v>
      </c>
      <c r="D156" s="386" t="s">
        <v>8063</v>
      </c>
      <c r="E156" s="386" t="s">
        <v>8063</v>
      </c>
      <c r="F156" s="386" t="s">
        <v>8063</v>
      </c>
      <c r="G156" s="386" t="s">
        <v>8063</v>
      </c>
      <c r="H156" s="386" t="s">
        <v>8063</v>
      </c>
      <c r="I156" s="389" t="s">
        <v>8509</v>
      </c>
      <c r="J156" s="7">
        <f>J157</f>
        <v>1500</v>
      </c>
      <c r="K156" s="7">
        <f>K157</f>
        <v>0</v>
      </c>
      <c r="L156" s="7">
        <f>L157</f>
        <v>949.5</v>
      </c>
      <c r="M156" s="363">
        <f>M157</f>
        <v>333.5</v>
      </c>
    </row>
    <row r="157" spans="1:13" ht="26.25">
      <c r="A157" s="5" t="s">
        <v>81</v>
      </c>
      <c r="B157" s="5" t="s">
        <v>32</v>
      </c>
      <c r="C157" s="386" t="s">
        <v>8510</v>
      </c>
      <c r="D157" s="386" t="s">
        <v>8511</v>
      </c>
      <c r="E157" s="386" t="s">
        <v>8325</v>
      </c>
      <c r="F157" s="386" t="s">
        <v>8326</v>
      </c>
      <c r="G157" s="386" t="s">
        <v>8063</v>
      </c>
      <c r="H157" s="386" t="s">
        <v>8063</v>
      </c>
      <c r="I157" s="389" t="s">
        <v>8512</v>
      </c>
      <c r="J157" s="7">
        <v>1500</v>
      </c>
      <c r="K157" s="7">
        <v>0</v>
      </c>
      <c r="L157" s="7">
        <v>949.5</v>
      </c>
      <c r="M157" s="363">
        <v>333.5</v>
      </c>
    </row>
    <row r="158" spans="1:13" ht="30">
      <c r="A158" s="5" t="s">
        <v>8508</v>
      </c>
      <c r="B158" s="5" t="s">
        <v>8352</v>
      </c>
      <c r="C158" s="386" t="s">
        <v>8063</v>
      </c>
      <c r="D158" s="386" t="s">
        <v>8063</v>
      </c>
      <c r="E158" s="386" t="s">
        <v>8063</v>
      </c>
      <c r="F158" s="386" t="s">
        <v>8063</v>
      </c>
      <c r="G158" s="386" t="s">
        <v>8063</v>
      </c>
      <c r="H158" s="386" t="s">
        <v>8063</v>
      </c>
      <c r="I158" s="389" t="s">
        <v>8513</v>
      </c>
      <c r="J158" s="7">
        <f>J159+J160+J161</f>
        <v>54080.97</v>
      </c>
      <c r="K158" s="7">
        <f>K159+K160+K161</f>
        <v>0</v>
      </c>
      <c r="L158" s="7">
        <f>L159+L160+L161</f>
        <v>51202.25</v>
      </c>
      <c r="M158" s="363">
        <f>M159+M160+M161</f>
        <v>36150</v>
      </c>
    </row>
    <row r="159" spans="1:13" ht="26.25">
      <c r="A159" s="5" t="s">
        <v>81</v>
      </c>
      <c r="B159" s="5" t="s">
        <v>34</v>
      </c>
      <c r="C159" s="386" t="s">
        <v>8389</v>
      </c>
      <c r="D159" s="386" t="s">
        <v>8514</v>
      </c>
      <c r="E159" s="386" t="s">
        <v>8325</v>
      </c>
      <c r="F159" s="386" t="s">
        <v>8326</v>
      </c>
      <c r="G159" s="386" t="s">
        <v>8063</v>
      </c>
      <c r="H159" s="386" t="s">
        <v>8063</v>
      </c>
      <c r="I159" s="389" t="s">
        <v>8194</v>
      </c>
      <c r="J159" s="7">
        <v>888.25</v>
      </c>
      <c r="K159" s="7">
        <v>0</v>
      </c>
      <c r="L159" s="7">
        <v>888.25</v>
      </c>
      <c r="M159" s="363">
        <v>0</v>
      </c>
    </row>
    <row r="160" spans="1:13" ht="15">
      <c r="A160" s="5" t="s">
        <v>81</v>
      </c>
      <c r="B160" s="5" t="s">
        <v>34</v>
      </c>
      <c r="C160" s="386" t="s">
        <v>8515</v>
      </c>
      <c r="D160" s="386" t="s">
        <v>8514</v>
      </c>
      <c r="E160" s="386" t="s">
        <v>8325</v>
      </c>
      <c r="F160" s="386" t="s">
        <v>8326</v>
      </c>
      <c r="G160" s="386" t="s">
        <v>8063</v>
      </c>
      <c r="H160" s="386" t="s">
        <v>8063</v>
      </c>
      <c r="I160" s="389" t="s">
        <v>8516</v>
      </c>
      <c r="J160" s="7">
        <v>15000</v>
      </c>
      <c r="K160" s="7">
        <v>0</v>
      </c>
      <c r="L160" s="7">
        <v>13364</v>
      </c>
      <c r="M160" s="363">
        <v>100</v>
      </c>
    </row>
    <row r="161" spans="1:13" ht="26.25">
      <c r="A161" s="5" t="s">
        <v>81</v>
      </c>
      <c r="B161" s="5" t="s">
        <v>34</v>
      </c>
      <c r="C161" s="386" t="s">
        <v>8517</v>
      </c>
      <c r="D161" s="386" t="s">
        <v>8514</v>
      </c>
      <c r="E161" s="386" t="s">
        <v>8325</v>
      </c>
      <c r="F161" s="386" t="s">
        <v>8326</v>
      </c>
      <c r="G161" s="386" t="s">
        <v>8063</v>
      </c>
      <c r="H161" s="386" t="s">
        <v>8063</v>
      </c>
      <c r="I161" s="389" t="s">
        <v>8518</v>
      </c>
      <c r="J161" s="7">
        <v>38192.72</v>
      </c>
      <c r="K161" s="7">
        <v>0</v>
      </c>
      <c r="L161" s="7">
        <v>36950</v>
      </c>
      <c r="M161" s="363">
        <v>36050</v>
      </c>
    </row>
    <row r="162" spans="1:13" ht="15">
      <c r="A162" s="5" t="s">
        <v>8508</v>
      </c>
      <c r="B162" s="5" t="s">
        <v>8356</v>
      </c>
      <c r="C162" s="386" t="s">
        <v>8063</v>
      </c>
      <c r="D162" s="386" t="s">
        <v>8063</v>
      </c>
      <c r="E162" s="386" t="s">
        <v>8063</v>
      </c>
      <c r="F162" s="386" t="s">
        <v>8063</v>
      </c>
      <c r="G162" s="386" t="s">
        <v>8063</v>
      </c>
      <c r="H162" s="386" t="s">
        <v>8063</v>
      </c>
      <c r="I162" s="389" t="s">
        <v>8519</v>
      </c>
      <c r="J162" s="7">
        <f>J163</f>
        <v>38491</v>
      </c>
      <c r="K162" s="7">
        <f>K163</f>
        <v>0</v>
      </c>
      <c r="L162" s="7">
        <f>L163</f>
        <v>0</v>
      </c>
      <c r="M162" s="363">
        <f>M163</f>
        <v>0</v>
      </c>
    </row>
    <row r="163" spans="1:13" ht="15">
      <c r="A163" s="5" t="s">
        <v>81</v>
      </c>
      <c r="B163" s="5" t="s">
        <v>36</v>
      </c>
      <c r="C163" s="386" t="s">
        <v>8520</v>
      </c>
      <c r="D163" s="386" t="s">
        <v>8521</v>
      </c>
      <c r="E163" s="386" t="s">
        <v>8325</v>
      </c>
      <c r="F163" s="386" t="s">
        <v>8326</v>
      </c>
      <c r="G163" s="386" t="s">
        <v>8063</v>
      </c>
      <c r="H163" s="386" t="s">
        <v>8063</v>
      </c>
      <c r="I163" s="389" t="s">
        <v>1903</v>
      </c>
      <c r="J163" s="7">
        <v>38491</v>
      </c>
      <c r="K163" s="7">
        <v>0</v>
      </c>
      <c r="L163" s="7">
        <v>0</v>
      </c>
      <c r="M163" s="363">
        <v>0</v>
      </c>
    </row>
    <row r="164" spans="1:13" ht="30">
      <c r="A164" s="5" t="s">
        <v>8508</v>
      </c>
      <c r="B164" s="5" t="s">
        <v>8374</v>
      </c>
      <c r="C164" s="386" t="s">
        <v>8063</v>
      </c>
      <c r="D164" s="386" t="s">
        <v>8063</v>
      </c>
      <c r="E164" s="386" t="s">
        <v>8063</v>
      </c>
      <c r="F164" s="386" t="s">
        <v>8063</v>
      </c>
      <c r="G164" s="386" t="s">
        <v>8063</v>
      </c>
      <c r="H164" s="386" t="s">
        <v>8063</v>
      </c>
      <c r="I164" s="389" t="s">
        <v>8522</v>
      </c>
      <c r="J164" s="7">
        <f>J165+J166+J167</f>
        <v>243120.38</v>
      </c>
      <c r="K164" s="7">
        <f>K165+K166+K167</f>
        <v>0</v>
      </c>
      <c r="L164" s="7">
        <f>L165+L166+L167</f>
        <v>107591.55</v>
      </c>
      <c r="M164" s="363">
        <f>M165+M166+M167</f>
        <v>223048.64</v>
      </c>
    </row>
    <row r="165" spans="1:13" ht="15">
      <c r="A165" s="5" t="s">
        <v>81</v>
      </c>
      <c r="B165" s="5" t="s">
        <v>40</v>
      </c>
      <c r="C165" s="386" t="s">
        <v>8459</v>
      </c>
      <c r="D165" s="386" t="s">
        <v>8523</v>
      </c>
      <c r="E165" s="386" t="s">
        <v>8325</v>
      </c>
      <c r="F165" s="386" t="s">
        <v>8326</v>
      </c>
      <c r="G165" s="386" t="s">
        <v>8063</v>
      </c>
      <c r="H165" s="386" t="s">
        <v>8063</v>
      </c>
      <c r="I165" s="389" t="s">
        <v>8460</v>
      </c>
      <c r="J165" s="7">
        <v>5666.1</v>
      </c>
      <c r="K165" s="7">
        <v>0</v>
      </c>
      <c r="L165" s="7">
        <v>5236</v>
      </c>
      <c r="M165" s="363">
        <v>467.5</v>
      </c>
    </row>
    <row r="166" spans="1:13" ht="26.25">
      <c r="A166" s="5" t="s">
        <v>81</v>
      </c>
      <c r="B166" s="5" t="s">
        <v>40</v>
      </c>
      <c r="C166" s="386" t="s">
        <v>8524</v>
      </c>
      <c r="D166" s="386" t="s">
        <v>8523</v>
      </c>
      <c r="E166" s="386" t="s">
        <v>8325</v>
      </c>
      <c r="F166" s="386" t="s">
        <v>8326</v>
      </c>
      <c r="G166" s="386" t="s">
        <v>8063</v>
      </c>
      <c r="H166" s="386" t="s">
        <v>8063</v>
      </c>
      <c r="I166" s="389" t="s">
        <v>8525</v>
      </c>
      <c r="J166" s="7">
        <v>153581.73</v>
      </c>
      <c r="K166" s="7">
        <v>0</v>
      </c>
      <c r="L166" s="7">
        <v>18483</v>
      </c>
      <c r="M166" s="363">
        <v>137955.64</v>
      </c>
    </row>
    <row r="167" spans="1:13" ht="39">
      <c r="A167" s="5" t="s">
        <v>81</v>
      </c>
      <c r="B167" s="5" t="s">
        <v>40</v>
      </c>
      <c r="C167" s="386" t="s">
        <v>8526</v>
      </c>
      <c r="D167" s="386" t="s">
        <v>8523</v>
      </c>
      <c r="E167" s="386" t="s">
        <v>8325</v>
      </c>
      <c r="F167" s="386" t="s">
        <v>8326</v>
      </c>
      <c r="G167" s="386" t="s">
        <v>8063</v>
      </c>
      <c r="H167" s="386" t="s">
        <v>8063</v>
      </c>
      <c r="I167" s="389" t="s">
        <v>8527</v>
      </c>
      <c r="J167" s="7">
        <v>83872.55</v>
      </c>
      <c r="K167" s="7">
        <v>0</v>
      </c>
      <c r="L167" s="7">
        <v>83872.55</v>
      </c>
      <c r="M167" s="363">
        <v>84625.5</v>
      </c>
    </row>
    <row r="168" spans="1:13" ht="31.5">
      <c r="A168" s="5" t="s">
        <v>8528</v>
      </c>
      <c r="B168" s="5" t="s">
        <v>8063</v>
      </c>
      <c r="C168" s="386" t="s">
        <v>8063</v>
      </c>
      <c r="D168" s="386" t="s">
        <v>8063</v>
      </c>
      <c r="E168" s="386" t="s">
        <v>8063</v>
      </c>
      <c r="F168" s="386" t="s">
        <v>8063</v>
      </c>
      <c r="G168" s="386" t="s">
        <v>8063</v>
      </c>
      <c r="H168" s="386" t="s">
        <v>8063</v>
      </c>
      <c r="I168" s="389" t="s">
        <v>8529</v>
      </c>
      <c r="J168" s="7">
        <f>J169</f>
        <v>23397.36</v>
      </c>
      <c r="K168" s="7">
        <f>K169</f>
        <v>0</v>
      </c>
      <c r="L168" s="7">
        <f>L169</f>
        <v>16957.36</v>
      </c>
      <c r="M168" s="363">
        <f>M169</f>
        <v>5800.3</v>
      </c>
    </row>
    <row r="169" spans="1:13" ht="30">
      <c r="A169" s="5" t="s">
        <v>8530</v>
      </c>
      <c r="B169" s="5" t="s">
        <v>8333</v>
      </c>
      <c r="C169" s="386" t="s">
        <v>8063</v>
      </c>
      <c r="D169" s="386" t="s">
        <v>8063</v>
      </c>
      <c r="E169" s="386" t="s">
        <v>8063</v>
      </c>
      <c r="F169" s="386" t="s">
        <v>8063</v>
      </c>
      <c r="G169" s="386" t="s">
        <v>8063</v>
      </c>
      <c r="H169" s="386" t="s">
        <v>8063</v>
      </c>
      <c r="I169" s="389" t="s">
        <v>8531</v>
      </c>
      <c r="J169" s="7">
        <f>J170+J171+J172+J173</f>
        <v>23397.36</v>
      </c>
      <c r="K169" s="7">
        <f>K170+K171+K172+K173</f>
        <v>0</v>
      </c>
      <c r="L169" s="7">
        <f>L170+L171+L172+L173</f>
        <v>16957.36</v>
      </c>
      <c r="M169" s="363">
        <f>M170+M171+M172+M173</f>
        <v>5800.3</v>
      </c>
    </row>
    <row r="170" spans="1:13" ht="15">
      <c r="A170" s="5" t="s">
        <v>90</v>
      </c>
      <c r="B170" s="5" t="s">
        <v>31</v>
      </c>
      <c r="C170" s="386" t="s">
        <v>8335</v>
      </c>
      <c r="D170" s="386" t="s">
        <v>8456</v>
      </c>
      <c r="E170" s="386" t="s">
        <v>8325</v>
      </c>
      <c r="F170" s="386" t="s">
        <v>8326</v>
      </c>
      <c r="G170" s="386" t="s">
        <v>8063</v>
      </c>
      <c r="H170" s="386" t="s">
        <v>8063</v>
      </c>
      <c r="I170" s="389" t="s">
        <v>8336</v>
      </c>
      <c r="J170" s="7">
        <v>2440</v>
      </c>
      <c r="K170" s="7">
        <v>0</v>
      </c>
      <c r="L170" s="7">
        <v>0</v>
      </c>
      <c r="M170" s="363">
        <v>0</v>
      </c>
    </row>
    <row r="171" spans="1:13" ht="15">
      <c r="A171" s="5" t="s">
        <v>90</v>
      </c>
      <c r="B171" s="5" t="s">
        <v>31</v>
      </c>
      <c r="C171" s="386" t="s">
        <v>8337</v>
      </c>
      <c r="D171" s="386" t="s">
        <v>8456</v>
      </c>
      <c r="E171" s="386" t="s">
        <v>8325</v>
      </c>
      <c r="F171" s="386" t="s">
        <v>8326</v>
      </c>
      <c r="G171" s="386" t="s">
        <v>8063</v>
      </c>
      <c r="H171" s="386" t="s">
        <v>8063</v>
      </c>
      <c r="I171" s="389" t="s">
        <v>8338</v>
      </c>
      <c r="J171" s="7">
        <v>12000</v>
      </c>
      <c r="K171" s="7">
        <v>0</v>
      </c>
      <c r="L171" s="7">
        <v>8000</v>
      </c>
      <c r="M171" s="363">
        <v>4000</v>
      </c>
    </row>
    <row r="172" spans="1:13" ht="26.25">
      <c r="A172" s="5" t="s">
        <v>90</v>
      </c>
      <c r="B172" s="5" t="s">
        <v>31</v>
      </c>
      <c r="C172" s="386" t="s">
        <v>8372</v>
      </c>
      <c r="D172" s="386" t="s">
        <v>8456</v>
      </c>
      <c r="E172" s="386" t="s">
        <v>8325</v>
      </c>
      <c r="F172" s="386" t="s">
        <v>8326</v>
      </c>
      <c r="G172" s="386" t="s">
        <v>8063</v>
      </c>
      <c r="H172" s="386" t="s">
        <v>8063</v>
      </c>
      <c r="I172" s="389" t="s">
        <v>8373</v>
      </c>
      <c r="J172" s="7">
        <v>1800</v>
      </c>
      <c r="K172" s="7">
        <v>0</v>
      </c>
      <c r="L172" s="7">
        <v>1800</v>
      </c>
      <c r="M172" s="363">
        <v>1800.3</v>
      </c>
    </row>
    <row r="173" spans="1:13" ht="26.25">
      <c r="A173" s="5" t="s">
        <v>90</v>
      </c>
      <c r="B173" s="5" t="s">
        <v>31</v>
      </c>
      <c r="C173" s="386" t="s">
        <v>8532</v>
      </c>
      <c r="D173" s="386" t="s">
        <v>8456</v>
      </c>
      <c r="E173" s="386" t="s">
        <v>8325</v>
      </c>
      <c r="F173" s="386" t="s">
        <v>8326</v>
      </c>
      <c r="G173" s="386" t="s">
        <v>8063</v>
      </c>
      <c r="H173" s="386" t="s">
        <v>8063</v>
      </c>
      <c r="I173" s="389" t="s">
        <v>8533</v>
      </c>
      <c r="J173" s="7">
        <v>7157.36</v>
      </c>
      <c r="K173" s="7">
        <v>0</v>
      </c>
      <c r="L173" s="7">
        <v>7157.36</v>
      </c>
      <c r="M173" s="363">
        <v>0</v>
      </c>
    </row>
    <row r="174" spans="1:13" ht="15.75">
      <c r="A174" s="5" t="s">
        <v>8534</v>
      </c>
      <c r="B174" s="5" t="s">
        <v>8063</v>
      </c>
      <c r="C174" s="386" t="s">
        <v>8063</v>
      </c>
      <c r="D174" s="386" t="s">
        <v>8063</v>
      </c>
      <c r="E174" s="386" t="s">
        <v>8063</v>
      </c>
      <c r="F174" s="386" t="s">
        <v>8063</v>
      </c>
      <c r="G174" s="386" t="s">
        <v>8063</v>
      </c>
      <c r="H174" s="386" t="s">
        <v>8063</v>
      </c>
      <c r="I174" s="389" t="s">
        <v>8535</v>
      </c>
      <c r="J174" s="7">
        <f aca="true" t="shared" si="1" ref="J174:M175">J175</f>
        <v>219098.52</v>
      </c>
      <c r="K174" s="7">
        <f t="shared" si="1"/>
        <v>0</v>
      </c>
      <c r="L174" s="7">
        <f t="shared" si="1"/>
        <v>219098.52</v>
      </c>
      <c r="M174" s="363">
        <f t="shared" si="1"/>
        <v>0</v>
      </c>
    </row>
    <row r="175" spans="1:13" ht="30">
      <c r="A175" s="5" t="s">
        <v>8536</v>
      </c>
      <c r="B175" s="5" t="s">
        <v>8333</v>
      </c>
      <c r="C175" s="386" t="s">
        <v>8063</v>
      </c>
      <c r="D175" s="386" t="s">
        <v>8063</v>
      </c>
      <c r="E175" s="386" t="s">
        <v>8063</v>
      </c>
      <c r="F175" s="386" t="s">
        <v>8063</v>
      </c>
      <c r="G175" s="386" t="s">
        <v>8063</v>
      </c>
      <c r="H175" s="386" t="s">
        <v>8063</v>
      </c>
      <c r="I175" s="389" t="s">
        <v>8537</v>
      </c>
      <c r="J175" s="7">
        <f t="shared" si="1"/>
        <v>219098.52</v>
      </c>
      <c r="K175" s="7">
        <f t="shared" si="1"/>
        <v>0</v>
      </c>
      <c r="L175" s="7">
        <f t="shared" si="1"/>
        <v>219098.52</v>
      </c>
      <c r="M175" s="363">
        <f t="shared" si="1"/>
        <v>0</v>
      </c>
    </row>
    <row r="176" spans="1:13" ht="39">
      <c r="A176" s="5" t="s">
        <v>114</v>
      </c>
      <c r="B176" s="5" t="s">
        <v>31</v>
      </c>
      <c r="C176" s="386" t="s">
        <v>8538</v>
      </c>
      <c r="D176" s="386" t="s">
        <v>8539</v>
      </c>
      <c r="E176" s="386" t="s">
        <v>8325</v>
      </c>
      <c r="F176" s="386" t="s">
        <v>8326</v>
      </c>
      <c r="G176" s="386" t="s">
        <v>8063</v>
      </c>
      <c r="H176" s="386" t="s">
        <v>8063</v>
      </c>
      <c r="I176" s="389" t="s">
        <v>8540</v>
      </c>
      <c r="J176" s="7">
        <v>219098.52</v>
      </c>
      <c r="K176" s="7">
        <v>0</v>
      </c>
      <c r="L176" s="7">
        <v>219098.52</v>
      </c>
      <c r="M176" s="363">
        <v>0</v>
      </c>
    </row>
    <row r="177" spans="1:13" ht="15.75">
      <c r="A177" s="5" t="s">
        <v>8541</v>
      </c>
      <c r="B177" s="5" t="s">
        <v>8063</v>
      </c>
      <c r="C177" s="386" t="s">
        <v>8063</v>
      </c>
      <c r="D177" s="386" t="s">
        <v>8063</v>
      </c>
      <c r="E177" s="386" t="s">
        <v>8063</v>
      </c>
      <c r="F177" s="386" t="s">
        <v>8063</v>
      </c>
      <c r="G177" s="386" t="s">
        <v>8063</v>
      </c>
      <c r="H177" s="386" t="s">
        <v>8063</v>
      </c>
      <c r="I177" s="389" t="s">
        <v>8542</v>
      </c>
      <c r="J177" s="7">
        <f>J178</f>
        <v>426072.85</v>
      </c>
      <c r="K177" s="7">
        <f>K178</f>
        <v>0</v>
      </c>
      <c r="L177" s="7">
        <f>L178</f>
        <v>415370.24</v>
      </c>
      <c r="M177" s="363">
        <f>M178</f>
        <v>33165.97</v>
      </c>
    </row>
    <row r="178" spans="1:13" ht="15">
      <c r="A178" s="5" t="s">
        <v>8543</v>
      </c>
      <c r="B178" s="5" t="s">
        <v>8322</v>
      </c>
      <c r="C178" s="386" t="s">
        <v>8063</v>
      </c>
      <c r="D178" s="386" t="s">
        <v>8063</v>
      </c>
      <c r="E178" s="386" t="s">
        <v>8063</v>
      </c>
      <c r="F178" s="386" t="s">
        <v>8063</v>
      </c>
      <c r="G178" s="386" t="s">
        <v>8063</v>
      </c>
      <c r="H178" s="386" t="s">
        <v>8063</v>
      </c>
      <c r="I178" s="389" t="s">
        <v>8544</v>
      </c>
      <c r="J178" s="7">
        <f>J179+J180+J181+J182+J183+J184+J185+J186+J187</f>
        <v>426072.85</v>
      </c>
      <c r="K178" s="7">
        <f>K179+K180+K181+K182+K183+K184+K185+K186+K187</f>
        <v>0</v>
      </c>
      <c r="L178" s="7">
        <f>L179+L180+L181+L182+L183+L184+L185+L186+L187</f>
        <v>415370.24</v>
      </c>
      <c r="M178" s="363">
        <f>M179+M180+M181+M182+M183+M184+M185+M186+M187</f>
        <v>33165.97</v>
      </c>
    </row>
    <row r="179" spans="1:13" ht="26.25">
      <c r="A179" s="5" t="s">
        <v>118</v>
      </c>
      <c r="B179" s="5" t="s">
        <v>28</v>
      </c>
      <c r="C179" s="386" t="s">
        <v>8545</v>
      </c>
      <c r="D179" s="386" t="s">
        <v>8324</v>
      </c>
      <c r="E179" s="386" t="s">
        <v>8325</v>
      </c>
      <c r="F179" s="386" t="s">
        <v>8326</v>
      </c>
      <c r="G179" s="386" t="s">
        <v>8063</v>
      </c>
      <c r="H179" s="386" t="s">
        <v>8063</v>
      </c>
      <c r="I179" s="389" t="s">
        <v>8305</v>
      </c>
      <c r="J179" s="7">
        <v>12932</v>
      </c>
      <c r="K179" s="7">
        <v>0</v>
      </c>
      <c r="L179" s="7">
        <v>12932</v>
      </c>
      <c r="M179" s="363">
        <v>0</v>
      </c>
    </row>
    <row r="180" spans="1:13" ht="26.25">
      <c r="A180" s="5" t="s">
        <v>118</v>
      </c>
      <c r="B180" s="5" t="s">
        <v>28</v>
      </c>
      <c r="C180" s="386" t="s">
        <v>8546</v>
      </c>
      <c r="D180" s="386" t="s">
        <v>8324</v>
      </c>
      <c r="E180" s="386" t="s">
        <v>8325</v>
      </c>
      <c r="F180" s="386" t="s">
        <v>8326</v>
      </c>
      <c r="G180" s="386" t="s">
        <v>8063</v>
      </c>
      <c r="H180" s="386" t="s">
        <v>8063</v>
      </c>
      <c r="I180" s="389" t="s">
        <v>8309</v>
      </c>
      <c r="J180" s="7">
        <v>29992.71</v>
      </c>
      <c r="K180" s="7">
        <v>0</v>
      </c>
      <c r="L180" s="7">
        <v>29992.71</v>
      </c>
      <c r="M180" s="363">
        <v>0</v>
      </c>
    </row>
    <row r="181" spans="1:13" ht="39">
      <c r="A181" s="5" t="s">
        <v>118</v>
      </c>
      <c r="B181" s="5" t="s">
        <v>28</v>
      </c>
      <c r="C181" s="386" t="s">
        <v>8547</v>
      </c>
      <c r="D181" s="386" t="s">
        <v>8324</v>
      </c>
      <c r="E181" s="386" t="s">
        <v>8325</v>
      </c>
      <c r="F181" s="386" t="s">
        <v>8326</v>
      </c>
      <c r="G181" s="386" t="s">
        <v>8063</v>
      </c>
      <c r="H181" s="386" t="s">
        <v>8063</v>
      </c>
      <c r="I181" s="389" t="s">
        <v>7207</v>
      </c>
      <c r="J181" s="7">
        <v>15990.32</v>
      </c>
      <c r="K181" s="7">
        <v>0</v>
      </c>
      <c r="L181" s="7">
        <v>15990.32</v>
      </c>
      <c r="M181" s="363">
        <v>0</v>
      </c>
    </row>
    <row r="182" spans="1:13" ht="26.25">
      <c r="A182" s="5" t="s">
        <v>118</v>
      </c>
      <c r="B182" s="5" t="s">
        <v>28</v>
      </c>
      <c r="C182" s="386" t="s">
        <v>8548</v>
      </c>
      <c r="D182" s="386" t="s">
        <v>8324</v>
      </c>
      <c r="E182" s="386" t="s">
        <v>8325</v>
      </c>
      <c r="F182" s="386" t="s">
        <v>8326</v>
      </c>
      <c r="G182" s="386" t="s">
        <v>8063</v>
      </c>
      <c r="H182" s="386" t="s">
        <v>8063</v>
      </c>
      <c r="I182" s="389" t="s">
        <v>8312</v>
      </c>
      <c r="J182" s="7">
        <v>537.68</v>
      </c>
      <c r="K182" s="7">
        <v>0</v>
      </c>
      <c r="L182" s="7">
        <v>537.68</v>
      </c>
      <c r="M182" s="363">
        <v>366.5</v>
      </c>
    </row>
    <row r="183" spans="1:13" ht="26.25">
      <c r="A183" s="5" t="s">
        <v>118</v>
      </c>
      <c r="B183" s="5" t="s">
        <v>28</v>
      </c>
      <c r="C183" s="386" t="s">
        <v>8549</v>
      </c>
      <c r="D183" s="386" t="s">
        <v>8324</v>
      </c>
      <c r="E183" s="386" t="s">
        <v>8325</v>
      </c>
      <c r="F183" s="386" t="s">
        <v>8326</v>
      </c>
      <c r="G183" s="386" t="s">
        <v>8063</v>
      </c>
      <c r="H183" s="386" t="s">
        <v>8063</v>
      </c>
      <c r="I183" s="389" t="s">
        <v>8314</v>
      </c>
      <c r="J183" s="7">
        <v>22312.42</v>
      </c>
      <c r="K183" s="7">
        <v>0</v>
      </c>
      <c r="L183" s="7">
        <v>22312.42</v>
      </c>
      <c r="M183" s="363">
        <v>0</v>
      </c>
    </row>
    <row r="184" spans="1:13" ht="26.25">
      <c r="A184" s="5" t="s">
        <v>118</v>
      </c>
      <c r="B184" s="5" t="s">
        <v>28</v>
      </c>
      <c r="C184" s="386" t="s">
        <v>8550</v>
      </c>
      <c r="D184" s="386" t="s">
        <v>8324</v>
      </c>
      <c r="E184" s="386" t="s">
        <v>8325</v>
      </c>
      <c r="F184" s="386" t="s">
        <v>8326</v>
      </c>
      <c r="G184" s="386" t="s">
        <v>8063</v>
      </c>
      <c r="H184" s="386" t="s">
        <v>8063</v>
      </c>
      <c r="I184" s="389" t="s">
        <v>7440</v>
      </c>
      <c r="J184" s="7">
        <v>3000</v>
      </c>
      <c r="K184" s="7">
        <v>0</v>
      </c>
      <c r="L184" s="7">
        <v>3000</v>
      </c>
      <c r="M184" s="363">
        <v>0</v>
      </c>
    </row>
    <row r="185" spans="1:13" ht="15">
      <c r="A185" s="5" t="s">
        <v>118</v>
      </c>
      <c r="B185" s="5" t="s">
        <v>28</v>
      </c>
      <c r="C185" s="386" t="s">
        <v>8551</v>
      </c>
      <c r="D185" s="386" t="s">
        <v>8324</v>
      </c>
      <c r="E185" s="386" t="s">
        <v>8325</v>
      </c>
      <c r="F185" s="386" t="s">
        <v>8326</v>
      </c>
      <c r="G185" s="386" t="s">
        <v>8063</v>
      </c>
      <c r="H185" s="386" t="s">
        <v>8063</v>
      </c>
      <c r="I185" s="389" t="s">
        <v>7446</v>
      </c>
      <c r="J185" s="7">
        <v>328586.11</v>
      </c>
      <c r="K185" s="7">
        <v>0</v>
      </c>
      <c r="L185" s="7">
        <v>328586.11</v>
      </c>
      <c r="M185" s="363">
        <v>0</v>
      </c>
    </row>
    <row r="186" spans="1:13" ht="15">
      <c r="A186" s="5" t="s">
        <v>118</v>
      </c>
      <c r="B186" s="5" t="s">
        <v>28</v>
      </c>
      <c r="C186" s="386" t="s">
        <v>8552</v>
      </c>
      <c r="D186" s="386" t="s">
        <v>8324</v>
      </c>
      <c r="E186" s="386" t="s">
        <v>8325</v>
      </c>
      <c r="F186" s="386" t="s">
        <v>8326</v>
      </c>
      <c r="G186" s="386" t="s">
        <v>8063</v>
      </c>
      <c r="H186" s="386" t="s">
        <v>8063</v>
      </c>
      <c r="I186" s="389" t="s">
        <v>8318</v>
      </c>
      <c r="J186" s="7">
        <v>8531.19</v>
      </c>
      <c r="K186" s="7">
        <v>0</v>
      </c>
      <c r="L186" s="7">
        <v>2019</v>
      </c>
      <c r="M186" s="363">
        <v>1353.83</v>
      </c>
    </row>
    <row r="187" spans="1:13" ht="26.25">
      <c r="A187" s="5" t="s">
        <v>118</v>
      </c>
      <c r="B187" s="5" t="s">
        <v>28</v>
      </c>
      <c r="C187" s="386" t="s">
        <v>8553</v>
      </c>
      <c r="D187" s="386" t="s">
        <v>8324</v>
      </c>
      <c r="E187" s="386" t="s">
        <v>8325</v>
      </c>
      <c r="F187" s="386" t="s">
        <v>8326</v>
      </c>
      <c r="G187" s="386" t="s">
        <v>8063</v>
      </c>
      <c r="H187" s="386" t="s">
        <v>8063</v>
      </c>
      <c r="I187" s="389" t="s">
        <v>8320</v>
      </c>
      <c r="J187" s="7">
        <v>4190.42</v>
      </c>
      <c r="K187" s="7">
        <v>0</v>
      </c>
      <c r="L187" s="7">
        <v>0</v>
      </c>
      <c r="M187" s="363">
        <v>31445.64</v>
      </c>
    </row>
  </sheetData>
  <sheetProtection sheet="1"/>
  <mergeCells count="15">
    <mergeCell ref="A2:M2"/>
    <mergeCell ref="A3:M3"/>
    <mergeCell ref="A4:A7"/>
    <mergeCell ref="B4:B7"/>
    <mergeCell ref="C4:C7"/>
    <mergeCell ref="D4:D7"/>
    <mergeCell ref="E4:E7"/>
    <mergeCell ref="F4:F7"/>
    <mergeCell ref="G4:G7"/>
    <mergeCell ref="H4:H7"/>
    <mergeCell ref="I4:I7"/>
    <mergeCell ref="J4:J7"/>
    <mergeCell ref="K4:K7"/>
    <mergeCell ref="L4:L7"/>
    <mergeCell ref="M4:M7"/>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Roman,Normale"&amp;12Page &amp;P</oddFooter>
  </headerFooter>
</worksheet>
</file>

<file path=xl/worksheets/sheet17.xml><?xml version="1.0" encoding="utf-8"?>
<worksheet xmlns="http://schemas.openxmlformats.org/spreadsheetml/2006/main" xmlns:r="http://schemas.openxmlformats.org/officeDocument/2006/relationships">
  <dimension ref="A1:L16"/>
  <sheetViews>
    <sheetView zoomScalePageLayoutView="0" workbookViewId="0" topLeftCell="A2">
      <selection activeCell="H12" sqref="H12"/>
    </sheetView>
  </sheetViews>
  <sheetFormatPr defaultColWidth="11.57421875" defaultRowHeight="15"/>
  <cols>
    <col min="1" max="2" width="11.57421875" style="0" customWidth="1"/>
    <col min="3" max="3" width="12.28125" style="0" customWidth="1"/>
    <col min="4" max="5" width="13.140625" style="0" customWidth="1"/>
    <col min="6" max="7" width="14.421875" style="0" customWidth="1"/>
    <col min="8" max="8" width="18.00390625" style="0" customWidth="1"/>
    <col min="9" max="12" width="18.8515625" style="0" customWidth="1"/>
  </cols>
  <sheetData>
    <row r="1" spans="1:12" s="390" customFormat="1" ht="12.75" hidden="1">
      <c r="A1" s="145" t="s">
        <v>1700</v>
      </c>
      <c r="B1" s="145" t="s">
        <v>1701</v>
      </c>
      <c r="C1" s="145" t="s">
        <v>1712</v>
      </c>
      <c r="D1" s="145" t="s">
        <v>1693</v>
      </c>
      <c r="E1" s="145" t="s">
        <v>1694</v>
      </c>
      <c r="F1" s="145" t="s">
        <v>1713</v>
      </c>
      <c r="G1" s="145" t="s">
        <v>1714</v>
      </c>
      <c r="H1" s="145" t="s">
        <v>655</v>
      </c>
      <c r="I1" s="145" t="s">
        <v>254</v>
      </c>
      <c r="J1" s="145" t="s">
        <v>255</v>
      </c>
      <c r="K1" s="145" t="s">
        <v>256</v>
      </c>
      <c r="L1" s="145" t="s">
        <v>260</v>
      </c>
    </row>
    <row r="2" spans="1:12" ht="18" customHeight="1">
      <c r="A2" s="482" t="s">
        <v>7827</v>
      </c>
      <c r="B2" s="482"/>
      <c r="C2" s="482"/>
      <c r="D2" s="482"/>
      <c r="E2" s="482"/>
      <c r="F2" s="482"/>
      <c r="G2" s="482"/>
      <c r="H2" s="482"/>
      <c r="I2" s="482"/>
      <c r="J2" s="482"/>
      <c r="K2" s="482"/>
      <c r="L2" s="482"/>
    </row>
    <row r="3" spans="1:12" ht="18" customHeight="1">
      <c r="A3" s="482" t="s">
        <v>7832</v>
      </c>
      <c r="B3" s="482"/>
      <c r="C3" s="482"/>
      <c r="D3" s="482"/>
      <c r="E3" s="482"/>
      <c r="F3" s="482"/>
      <c r="G3" s="482"/>
      <c r="H3" s="482"/>
      <c r="I3" s="482"/>
      <c r="J3" s="482"/>
      <c r="K3" s="482"/>
      <c r="L3" s="482"/>
    </row>
    <row r="4" spans="1:12" ht="45.75" customHeight="1">
      <c r="A4" s="482" t="s">
        <v>7833</v>
      </c>
      <c r="B4" s="482"/>
      <c r="C4" s="482"/>
      <c r="D4" s="482"/>
      <c r="E4" s="482"/>
      <c r="F4" s="482"/>
      <c r="G4" s="482"/>
      <c r="H4" s="482"/>
      <c r="I4" s="482"/>
      <c r="J4" s="482"/>
      <c r="K4" s="482"/>
      <c r="L4" s="482"/>
    </row>
    <row r="5" spans="1:12" ht="15">
      <c r="A5" s="145"/>
      <c r="B5" s="145"/>
      <c r="C5" s="145"/>
      <c r="D5" s="145"/>
      <c r="E5" s="145"/>
      <c r="F5" s="145"/>
      <c r="G5" s="145"/>
      <c r="H5" s="145"/>
      <c r="I5" s="145"/>
      <c r="J5" s="145"/>
      <c r="K5" s="145"/>
      <c r="L5" s="145"/>
    </row>
    <row r="6" spans="1:12" ht="15.75" customHeight="1">
      <c r="A6" s="1"/>
      <c r="B6" s="145"/>
      <c r="C6" s="145"/>
      <c r="D6" s="145"/>
      <c r="E6" s="145"/>
      <c r="F6" s="145"/>
      <c r="G6" s="145"/>
      <c r="H6" s="145"/>
      <c r="I6" s="486" t="s">
        <v>257</v>
      </c>
      <c r="J6" s="486"/>
      <c r="K6" s="486"/>
      <c r="L6" s="486"/>
    </row>
    <row r="7" spans="1:12" ht="15.75" customHeight="1">
      <c r="A7" s="487" t="s">
        <v>27</v>
      </c>
      <c r="B7" s="487" t="s">
        <v>1702</v>
      </c>
      <c r="C7" s="479" t="s">
        <v>1712</v>
      </c>
      <c r="D7" s="479" t="s">
        <v>1715</v>
      </c>
      <c r="E7" s="479" t="s">
        <v>1716</v>
      </c>
      <c r="F7" s="479" t="s">
        <v>1717</v>
      </c>
      <c r="G7" s="479" t="s">
        <v>1714</v>
      </c>
      <c r="H7" s="485" t="s">
        <v>655</v>
      </c>
      <c r="I7" s="480" t="s">
        <v>1708</v>
      </c>
      <c r="J7" s="483" t="s">
        <v>1718</v>
      </c>
      <c r="K7" s="483" t="s">
        <v>1710</v>
      </c>
      <c r="L7" s="481" t="s">
        <v>1719</v>
      </c>
    </row>
    <row r="8" spans="1:12" ht="15">
      <c r="A8" s="487"/>
      <c r="B8" s="487"/>
      <c r="C8" s="479"/>
      <c r="D8" s="479"/>
      <c r="E8" s="479"/>
      <c r="F8" s="479"/>
      <c r="G8" s="479"/>
      <c r="H8" s="485"/>
      <c r="I8" s="480"/>
      <c r="J8" s="483"/>
      <c r="K8" s="483"/>
      <c r="L8" s="481"/>
    </row>
    <row r="9" spans="1:12" ht="15">
      <c r="A9" s="487"/>
      <c r="B9" s="487"/>
      <c r="C9" s="479"/>
      <c r="D9" s="479"/>
      <c r="E9" s="479"/>
      <c r="F9" s="479"/>
      <c r="G9" s="479"/>
      <c r="H9" s="485"/>
      <c r="I9" s="480"/>
      <c r="J9" s="483"/>
      <c r="K9" s="483"/>
      <c r="L9" s="481"/>
    </row>
    <row r="10" spans="1:12" ht="15">
      <c r="A10" s="487"/>
      <c r="B10" s="487"/>
      <c r="C10" s="479"/>
      <c r="D10" s="479"/>
      <c r="E10" s="479"/>
      <c r="F10" s="479"/>
      <c r="G10" s="479"/>
      <c r="H10" s="485"/>
      <c r="I10" s="480"/>
      <c r="J10" s="483"/>
      <c r="K10" s="483"/>
      <c r="L10" s="481"/>
    </row>
    <row r="11" spans="1:12" ht="15">
      <c r="A11" s="391"/>
      <c r="B11" s="391"/>
      <c r="C11" s="392"/>
      <c r="D11" s="392"/>
      <c r="E11" s="392"/>
      <c r="F11" s="392"/>
      <c r="G11" s="392"/>
      <c r="H11" s="392"/>
      <c r="I11" s="91"/>
      <c r="J11" s="393"/>
      <c r="K11" s="393"/>
      <c r="L11" s="392"/>
    </row>
    <row r="12" spans="1:12" ht="15">
      <c r="A12" s="6" t="s">
        <v>7883</v>
      </c>
      <c r="B12" s="6" t="s">
        <v>7883</v>
      </c>
      <c r="C12" s="394" t="s">
        <v>1699</v>
      </c>
      <c r="D12" s="394" t="s">
        <v>1699</v>
      </c>
      <c r="E12" s="394" t="s">
        <v>1699</v>
      </c>
      <c r="F12" s="394" t="s">
        <v>1699</v>
      </c>
      <c r="G12" s="394" t="s">
        <v>1699</v>
      </c>
      <c r="H12" s="394" t="s">
        <v>1706</v>
      </c>
      <c r="I12" s="7">
        <v>0</v>
      </c>
      <c r="J12" s="7">
        <v>0</v>
      </c>
      <c r="K12" s="7">
        <v>0</v>
      </c>
      <c r="L12" s="376">
        <v>0</v>
      </c>
    </row>
    <row r="13" spans="1:12" ht="15">
      <c r="A13" s="13"/>
      <c r="B13" s="13"/>
      <c r="C13" s="395"/>
      <c r="D13" s="395"/>
      <c r="E13" s="395"/>
      <c r="F13" s="395"/>
      <c r="G13" s="395"/>
      <c r="H13" s="395"/>
      <c r="I13" s="9"/>
      <c r="J13" s="9"/>
      <c r="K13" s="9"/>
      <c r="L13" s="396"/>
    </row>
    <row r="14" spans="1:12" ht="15">
      <c r="A14" s="6"/>
      <c r="B14" s="6"/>
      <c r="C14" s="397"/>
      <c r="D14" s="397"/>
      <c r="E14" s="397"/>
      <c r="F14" s="397"/>
      <c r="G14" s="397"/>
      <c r="H14" s="397"/>
      <c r="I14" s="7"/>
      <c r="J14" s="7"/>
      <c r="K14" s="7"/>
      <c r="L14" s="398"/>
    </row>
    <row r="15" spans="1:12" ht="15">
      <c r="A15" s="6"/>
      <c r="B15" s="6"/>
      <c r="C15" s="397"/>
      <c r="D15" s="397"/>
      <c r="E15" s="397"/>
      <c r="F15" s="397"/>
      <c r="G15" s="397"/>
      <c r="H15" s="397"/>
      <c r="I15" s="7"/>
      <c r="J15" s="7"/>
      <c r="K15" s="7"/>
      <c r="L15" s="398"/>
    </row>
    <row r="16" spans="1:12" ht="15">
      <c r="A16" s="397"/>
      <c r="B16" s="397"/>
      <c r="C16" s="397"/>
      <c r="D16" s="397"/>
      <c r="E16" s="397"/>
      <c r="F16" s="397"/>
      <c r="G16" s="397"/>
      <c r="H16" s="397"/>
      <c r="I16" s="399"/>
      <c r="J16" s="399"/>
      <c r="K16" s="399"/>
      <c r="L16" s="398"/>
    </row>
  </sheetData>
  <sheetProtection/>
  <mergeCells count="16">
    <mergeCell ref="A2:L2"/>
    <mergeCell ref="A3:L3"/>
    <mergeCell ref="A4:L4"/>
    <mergeCell ref="I6:L6"/>
    <mergeCell ref="A7:A10"/>
    <mergeCell ref="B7:B10"/>
    <mergeCell ref="C7:C10"/>
    <mergeCell ref="D7:D10"/>
    <mergeCell ref="E7:E10"/>
    <mergeCell ref="F7:F10"/>
    <mergeCell ref="G7:G10"/>
    <mergeCell ref="H7:H10"/>
    <mergeCell ref="I7:I10"/>
    <mergeCell ref="J7:J10"/>
    <mergeCell ref="K7:K10"/>
    <mergeCell ref="L7:L10"/>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Roman,Normale"&amp;12Page &amp;P</oddFooter>
  </headerFooter>
</worksheet>
</file>

<file path=xl/worksheets/sheet18.xml><?xml version="1.0" encoding="utf-8"?>
<worksheet xmlns="http://schemas.openxmlformats.org/spreadsheetml/2006/main" xmlns:r="http://schemas.openxmlformats.org/officeDocument/2006/relationships">
  <dimension ref="A1:F103"/>
  <sheetViews>
    <sheetView zoomScalePageLayoutView="0" workbookViewId="0" topLeftCell="A2">
      <selection activeCell="F28" sqref="F28"/>
    </sheetView>
  </sheetViews>
  <sheetFormatPr defaultColWidth="11.57421875" defaultRowHeight="15"/>
  <cols>
    <col min="1" max="1" width="16.7109375" style="0" customWidth="1"/>
    <col min="2" max="3" width="11.57421875" style="0" customWidth="1"/>
    <col min="4" max="4" width="37.57421875" style="0" customWidth="1"/>
    <col min="5" max="6" width="17.8515625" style="0" customWidth="1"/>
    <col min="7" max="7" width="14.8515625" style="0" customWidth="1"/>
  </cols>
  <sheetData>
    <row r="1" spans="1:6" ht="15" hidden="1">
      <c r="A1" s="145" t="s">
        <v>655</v>
      </c>
      <c r="B1" s="145" t="s">
        <v>1700</v>
      </c>
      <c r="C1" s="145" t="s">
        <v>1701</v>
      </c>
      <c r="D1" s="145"/>
      <c r="E1" s="145" t="s">
        <v>254</v>
      </c>
      <c r="F1" s="145" t="s">
        <v>255</v>
      </c>
    </row>
    <row r="2" spans="1:6" ht="22.5" customHeight="1">
      <c r="A2" s="488" t="s">
        <v>7827</v>
      </c>
      <c r="B2" s="488"/>
      <c r="C2" s="488"/>
      <c r="D2" s="488"/>
      <c r="E2" s="488"/>
      <c r="F2" s="488"/>
    </row>
    <row r="3" spans="1:6" ht="33.75" customHeight="1" thickBot="1">
      <c r="A3" s="489" t="s">
        <v>7834</v>
      </c>
      <c r="B3" s="489"/>
      <c r="C3" s="489"/>
      <c r="D3" s="489"/>
      <c r="E3" s="489"/>
      <c r="F3" s="489"/>
    </row>
    <row r="4" spans="1:6" ht="15.75" customHeight="1" thickBot="1" thickTop="1">
      <c r="A4" s="479" t="s">
        <v>655</v>
      </c>
      <c r="B4" s="485" t="s">
        <v>27</v>
      </c>
      <c r="C4" s="485" t="s">
        <v>1702</v>
      </c>
      <c r="D4" s="479" t="s">
        <v>1703</v>
      </c>
      <c r="E4" s="480" t="s">
        <v>1720</v>
      </c>
      <c r="F4" s="481" t="s">
        <v>1721</v>
      </c>
    </row>
    <row r="5" spans="1:6" ht="16.5" thickBot="1" thickTop="1">
      <c r="A5" s="479"/>
      <c r="B5" s="485"/>
      <c r="C5" s="485"/>
      <c r="D5" s="479"/>
      <c r="E5" s="480"/>
      <c r="F5" s="481"/>
    </row>
    <row r="6" spans="1:6" ht="16.5" thickBot="1" thickTop="1">
      <c r="A6" s="479"/>
      <c r="B6" s="485"/>
      <c r="C6" s="485"/>
      <c r="D6" s="479"/>
      <c r="E6" s="480"/>
      <c r="F6" s="481"/>
    </row>
    <row r="7" spans="1:6" ht="16.5" thickBot="1" thickTop="1">
      <c r="A7" s="479"/>
      <c r="B7" s="485"/>
      <c r="C7" s="485"/>
      <c r="D7" s="479"/>
      <c r="E7" s="480"/>
      <c r="F7" s="481"/>
    </row>
    <row r="8" spans="1:6" ht="15.75" thickTop="1">
      <c r="A8" s="431"/>
      <c r="B8" s="386"/>
      <c r="C8" s="386"/>
      <c r="D8" s="388"/>
      <c r="E8" s="7"/>
      <c r="F8" s="363"/>
    </row>
    <row r="9" spans="1:6" ht="15.75">
      <c r="A9" s="386" t="s">
        <v>8554</v>
      </c>
      <c r="B9" s="5" t="s">
        <v>8063</v>
      </c>
      <c r="C9" s="386" t="s">
        <v>8063</v>
      </c>
      <c r="D9" s="389" t="s">
        <v>8555</v>
      </c>
      <c r="E9" s="7">
        <v>0</v>
      </c>
      <c r="F9" s="363">
        <v>0</v>
      </c>
    </row>
    <row r="10" spans="1:6" ht="30">
      <c r="A10" s="386" t="s">
        <v>8556</v>
      </c>
      <c r="B10" s="5" t="s">
        <v>8063</v>
      </c>
      <c r="C10" s="386" t="s">
        <v>8063</v>
      </c>
      <c r="D10" s="389" t="s">
        <v>8557</v>
      </c>
      <c r="E10" s="7">
        <v>0</v>
      </c>
      <c r="F10" s="363">
        <v>0</v>
      </c>
    </row>
    <row r="11" spans="1:6" ht="15">
      <c r="A11" s="386" t="s">
        <v>8558</v>
      </c>
      <c r="B11" s="5" t="s">
        <v>8063</v>
      </c>
      <c r="C11" s="386" t="s">
        <v>8063</v>
      </c>
      <c r="D11" s="389" t="s">
        <v>8559</v>
      </c>
      <c r="E11" s="7">
        <v>0</v>
      </c>
      <c r="F11" s="363">
        <v>0</v>
      </c>
    </row>
    <row r="12" spans="1:6" ht="15">
      <c r="A12" s="386" t="s">
        <v>8560</v>
      </c>
      <c r="B12" s="5" t="s">
        <v>8063</v>
      </c>
      <c r="C12" s="386" t="s">
        <v>8063</v>
      </c>
      <c r="D12" s="389" t="s">
        <v>8561</v>
      </c>
      <c r="E12" s="7">
        <v>0</v>
      </c>
      <c r="F12" s="363">
        <v>0</v>
      </c>
    </row>
    <row r="13" spans="1:6" ht="15">
      <c r="A13" s="386" t="s">
        <v>8562</v>
      </c>
      <c r="B13" s="5" t="s">
        <v>8063</v>
      </c>
      <c r="C13" s="386" t="s">
        <v>8063</v>
      </c>
      <c r="D13" s="389" t="s">
        <v>8563</v>
      </c>
      <c r="E13" s="7">
        <v>0</v>
      </c>
      <c r="F13" s="363">
        <v>0</v>
      </c>
    </row>
    <row r="14" spans="1:6" ht="15">
      <c r="A14" s="386" t="s">
        <v>8564</v>
      </c>
      <c r="B14" s="5" t="s">
        <v>8063</v>
      </c>
      <c r="C14" s="386" t="s">
        <v>8063</v>
      </c>
      <c r="D14" s="389" t="s">
        <v>8565</v>
      </c>
      <c r="E14" s="7">
        <v>0</v>
      </c>
      <c r="F14" s="363">
        <v>0</v>
      </c>
    </row>
    <row r="15" spans="1:6" ht="15">
      <c r="A15" s="386" t="s">
        <v>8566</v>
      </c>
      <c r="B15" s="5" t="s">
        <v>8063</v>
      </c>
      <c r="C15" s="386" t="s">
        <v>8063</v>
      </c>
      <c r="D15" s="389" t="s">
        <v>8567</v>
      </c>
      <c r="E15" s="7">
        <v>0</v>
      </c>
      <c r="F15" s="363">
        <v>0</v>
      </c>
    </row>
    <row r="16" spans="1:6" ht="15">
      <c r="A16" s="386" t="s">
        <v>8568</v>
      </c>
      <c r="B16" s="5" t="s">
        <v>8063</v>
      </c>
      <c r="C16" s="386" t="s">
        <v>8063</v>
      </c>
      <c r="D16" s="389" t="s">
        <v>8071</v>
      </c>
      <c r="E16" s="7">
        <v>0</v>
      </c>
      <c r="F16" s="363">
        <v>0</v>
      </c>
    </row>
    <row r="17" spans="1:6" ht="26.25">
      <c r="A17" s="386" t="s">
        <v>8569</v>
      </c>
      <c r="B17" s="5" t="s">
        <v>8063</v>
      </c>
      <c r="C17" s="386" t="s">
        <v>8063</v>
      </c>
      <c r="D17" s="389" t="s">
        <v>8073</v>
      </c>
      <c r="E17" s="7">
        <v>0</v>
      </c>
      <c r="F17" s="363">
        <v>0</v>
      </c>
    </row>
    <row r="18" spans="1:6" ht="15">
      <c r="A18" s="386" t="s">
        <v>8570</v>
      </c>
      <c r="B18" s="5" t="s">
        <v>8063</v>
      </c>
      <c r="C18" s="386" t="s">
        <v>8063</v>
      </c>
      <c r="D18" s="389" t="s">
        <v>8075</v>
      </c>
      <c r="E18" s="7">
        <v>0</v>
      </c>
      <c r="F18" s="363">
        <v>0</v>
      </c>
    </row>
    <row r="19" spans="1:6" ht="39">
      <c r="A19" s="386" t="s">
        <v>8571</v>
      </c>
      <c r="B19" s="5" t="s">
        <v>8063</v>
      </c>
      <c r="C19" s="386" t="s">
        <v>8063</v>
      </c>
      <c r="D19" s="389" t="s">
        <v>8079</v>
      </c>
      <c r="E19" s="7">
        <v>0</v>
      </c>
      <c r="F19" s="363">
        <v>0</v>
      </c>
    </row>
    <row r="20" spans="1:6" ht="15">
      <c r="A20" s="386" t="s">
        <v>8572</v>
      </c>
      <c r="B20" s="5" t="s">
        <v>8063</v>
      </c>
      <c r="C20" s="386" t="s">
        <v>8063</v>
      </c>
      <c r="D20" s="389" t="s">
        <v>8081</v>
      </c>
      <c r="E20" s="7">
        <v>0</v>
      </c>
      <c r="F20" s="363">
        <v>0</v>
      </c>
    </row>
    <row r="21" spans="1:6" ht="26.25">
      <c r="A21" s="386" t="s">
        <v>8573</v>
      </c>
      <c r="B21" s="5" t="s">
        <v>8063</v>
      </c>
      <c r="C21" s="386" t="s">
        <v>8063</v>
      </c>
      <c r="D21" s="389" t="s">
        <v>7528</v>
      </c>
      <c r="E21" s="7">
        <v>0</v>
      </c>
      <c r="F21" s="363">
        <v>0</v>
      </c>
    </row>
    <row r="22" spans="1:6" ht="15">
      <c r="A22" s="386" t="s">
        <v>8574</v>
      </c>
      <c r="B22" s="5" t="s">
        <v>8063</v>
      </c>
      <c r="C22" s="386" t="s">
        <v>8063</v>
      </c>
      <c r="D22" s="389" t="s">
        <v>7530</v>
      </c>
      <c r="E22" s="7">
        <v>0</v>
      </c>
      <c r="F22" s="363">
        <v>0</v>
      </c>
    </row>
    <row r="23" spans="1:6" ht="15">
      <c r="A23" s="386" t="s">
        <v>8575</v>
      </c>
      <c r="B23" s="5" t="s">
        <v>8063</v>
      </c>
      <c r="C23" s="386" t="s">
        <v>8063</v>
      </c>
      <c r="D23" s="389" t="s">
        <v>7532</v>
      </c>
      <c r="E23" s="7">
        <v>0</v>
      </c>
      <c r="F23" s="363">
        <v>0</v>
      </c>
    </row>
    <row r="24" spans="1:6" ht="15">
      <c r="A24" s="386" t="s">
        <v>8576</v>
      </c>
      <c r="B24" s="5" t="s">
        <v>8063</v>
      </c>
      <c r="C24" s="386" t="s">
        <v>8063</v>
      </c>
      <c r="D24" s="389" t="s">
        <v>8577</v>
      </c>
      <c r="E24" s="7">
        <v>0</v>
      </c>
      <c r="F24" s="363">
        <v>0</v>
      </c>
    </row>
    <row r="25" spans="1:6" ht="26.25">
      <c r="A25" s="386" t="s">
        <v>8578</v>
      </c>
      <c r="B25" s="5" t="s">
        <v>8063</v>
      </c>
      <c r="C25" s="386" t="s">
        <v>8063</v>
      </c>
      <c r="D25" s="389" t="s">
        <v>8579</v>
      </c>
      <c r="E25" s="7">
        <v>0</v>
      </c>
      <c r="F25" s="363">
        <v>0</v>
      </c>
    </row>
    <row r="26" spans="1:6" ht="26.25">
      <c r="A26" s="386" t="s">
        <v>8580</v>
      </c>
      <c r="B26" s="5" t="s">
        <v>8063</v>
      </c>
      <c r="C26" s="386" t="s">
        <v>8063</v>
      </c>
      <c r="D26" s="389" t="s">
        <v>8581</v>
      </c>
      <c r="E26" s="7">
        <v>0</v>
      </c>
      <c r="F26" s="363">
        <v>0</v>
      </c>
    </row>
    <row r="27" spans="1:6" ht="15">
      <c r="A27" s="386" t="s">
        <v>8582</v>
      </c>
      <c r="B27" s="5" t="s">
        <v>8063</v>
      </c>
      <c r="C27" s="386" t="s">
        <v>8063</v>
      </c>
      <c r="D27" s="389" t="s">
        <v>8583</v>
      </c>
      <c r="E27" s="7">
        <v>0</v>
      </c>
      <c r="F27" s="363">
        <v>0</v>
      </c>
    </row>
    <row r="28" spans="1:6" ht="15.75">
      <c r="A28" s="386" t="s">
        <v>8584</v>
      </c>
      <c r="B28" s="5" t="s">
        <v>8063</v>
      </c>
      <c r="C28" s="386" t="s">
        <v>8063</v>
      </c>
      <c r="D28" s="389" t="s">
        <v>8585</v>
      </c>
      <c r="E28" s="7">
        <v>0</v>
      </c>
      <c r="F28" s="363">
        <v>0</v>
      </c>
    </row>
    <row r="29" spans="1:6" ht="15">
      <c r="A29" s="386" t="s">
        <v>8586</v>
      </c>
      <c r="B29" s="5" t="s">
        <v>8063</v>
      </c>
      <c r="C29" s="386" t="s">
        <v>8063</v>
      </c>
      <c r="D29" s="389" t="s">
        <v>8587</v>
      </c>
      <c r="E29" s="7">
        <v>0</v>
      </c>
      <c r="F29" s="363">
        <v>0</v>
      </c>
    </row>
    <row r="30" spans="1:6" ht="15">
      <c r="A30" s="386" t="s">
        <v>8588</v>
      </c>
      <c r="B30" s="5" t="s">
        <v>36</v>
      </c>
      <c r="C30" s="386" t="s">
        <v>31</v>
      </c>
      <c r="D30" s="389" t="s">
        <v>8445</v>
      </c>
      <c r="E30" s="7">
        <v>0</v>
      </c>
      <c r="F30" s="363">
        <v>0</v>
      </c>
    </row>
    <row r="31" spans="1:6" ht="15">
      <c r="A31" s="386" t="s">
        <v>8589</v>
      </c>
      <c r="B31" s="5" t="s">
        <v>34</v>
      </c>
      <c r="C31" s="386" t="s">
        <v>40</v>
      </c>
      <c r="D31" s="389" t="s">
        <v>8436</v>
      </c>
      <c r="E31" s="7">
        <v>0</v>
      </c>
      <c r="F31" s="363">
        <v>0</v>
      </c>
    </row>
    <row r="32" spans="1:6" ht="15">
      <c r="A32" s="386" t="s">
        <v>8590</v>
      </c>
      <c r="B32" s="5" t="s">
        <v>28</v>
      </c>
      <c r="C32" s="386" t="s">
        <v>78</v>
      </c>
      <c r="D32" s="389" t="s">
        <v>8391</v>
      </c>
      <c r="E32" s="7">
        <v>0</v>
      </c>
      <c r="F32" s="363">
        <v>0</v>
      </c>
    </row>
    <row r="33" spans="1:6" ht="15">
      <c r="A33" s="386" t="s">
        <v>8590</v>
      </c>
      <c r="B33" s="5" t="s">
        <v>32</v>
      </c>
      <c r="C33" s="386" t="s">
        <v>28</v>
      </c>
      <c r="D33" s="389" t="s">
        <v>8391</v>
      </c>
      <c r="E33" s="7">
        <v>0</v>
      </c>
      <c r="F33" s="363">
        <v>0</v>
      </c>
    </row>
    <row r="34" spans="1:6" ht="15">
      <c r="A34" s="386" t="s">
        <v>8591</v>
      </c>
      <c r="B34" s="5" t="s">
        <v>28</v>
      </c>
      <c r="C34" s="386" t="s">
        <v>36</v>
      </c>
      <c r="D34" s="389" t="s">
        <v>8360</v>
      </c>
      <c r="E34" s="7">
        <v>0</v>
      </c>
      <c r="F34" s="363">
        <v>0</v>
      </c>
    </row>
    <row r="35" spans="1:6" ht="15">
      <c r="A35" s="386" t="s">
        <v>8591</v>
      </c>
      <c r="B35" s="5" t="s">
        <v>32</v>
      </c>
      <c r="C35" s="386" t="s">
        <v>28</v>
      </c>
      <c r="D35" s="389" t="s">
        <v>8360</v>
      </c>
      <c r="E35" s="7">
        <v>0</v>
      </c>
      <c r="F35" s="363">
        <v>0</v>
      </c>
    </row>
    <row r="36" spans="1:6" ht="15">
      <c r="A36" s="386" t="s">
        <v>8592</v>
      </c>
      <c r="B36" s="5" t="s">
        <v>32</v>
      </c>
      <c r="C36" s="386" t="s">
        <v>28</v>
      </c>
      <c r="D36" s="389" t="s">
        <v>8414</v>
      </c>
      <c r="E36" s="7">
        <v>0</v>
      </c>
      <c r="F36" s="363">
        <v>0</v>
      </c>
    </row>
    <row r="37" spans="1:6" ht="15">
      <c r="A37" s="386" t="s">
        <v>8593</v>
      </c>
      <c r="B37" s="5" t="s">
        <v>38</v>
      </c>
      <c r="C37" s="386" t="s">
        <v>28</v>
      </c>
      <c r="D37" s="389" t="s">
        <v>8327</v>
      </c>
      <c r="E37" s="7">
        <v>0</v>
      </c>
      <c r="F37" s="363">
        <v>0</v>
      </c>
    </row>
    <row r="38" spans="1:6" ht="15">
      <c r="A38" s="386" t="s">
        <v>8593</v>
      </c>
      <c r="B38" s="5" t="s">
        <v>78</v>
      </c>
      <c r="C38" s="386" t="s">
        <v>28</v>
      </c>
      <c r="D38" s="389" t="s">
        <v>8327</v>
      </c>
      <c r="E38" s="7">
        <v>0</v>
      </c>
      <c r="F38" s="363">
        <v>0</v>
      </c>
    </row>
    <row r="39" spans="1:6" ht="39">
      <c r="A39" s="386" t="s">
        <v>8594</v>
      </c>
      <c r="B39" s="5" t="s">
        <v>28</v>
      </c>
      <c r="C39" s="386" t="s">
        <v>28</v>
      </c>
      <c r="D39" s="389" t="s">
        <v>8329</v>
      </c>
      <c r="E39" s="7">
        <v>0</v>
      </c>
      <c r="F39" s="363">
        <v>0</v>
      </c>
    </row>
    <row r="40" spans="1:6" ht="26.25">
      <c r="A40" s="386" t="s">
        <v>8595</v>
      </c>
      <c r="B40" s="5" t="s">
        <v>36</v>
      </c>
      <c r="C40" s="386" t="s">
        <v>31</v>
      </c>
      <c r="D40" s="389" t="s">
        <v>8447</v>
      </c>
      <c r="E40" s="7">
        <v>0</v>
      </c>
      <c r="F40" s="363">
        <v>0</v>
      </c>
    </row>
    <row r="41" spans="1:6" ht="26.25">
      <c r="A41" s="386" t="s">
        <v>8596</v>
      </c>
      <c r="B41" s="5" t="s">
        <v>28</v>
      </c>
      <c r="C41" s="386" t="s">
        <v>78</v>
      </c>
      <c r="D41" s="389" t="s">
        <v>8597</v>
      </c>
      <c r="E41" s="7">
        <v>0</v>
      </c>
      <c r="F41" s="363">
        <v>0</v>
      </c>
    </row>
    <row r="42" spans="1:6" ht="15">
      <c r="A42" s="386" t="s">
        <v>8598</v>
      </c>
      <c r="B42" s="5" t="s">
        <v>28</v>
      </c>
      <c r="C42" s="386" t="s">
        <v>78</v>
      </c>
      <c r="D42" s="389" t="s">
        <v>8395</v>
      </c>
      <c r="E42" s="7">
        <v>0</v>
      </c>
      <c r="F42" s="363">
        <v>0</v>
      </c>
    </row>
    <row r="43" spans="1:6" ht="15">
      <c r="A43" s="386" t="s">
        <v>8599</v>
      </c>
      <c r="B43" s="5" t="s">
        <v>28</v>
      </c>
      <c r="C43" s="386" t="s">
        <v>78</v>
      </c>
      <c r="D43" s="389" t="s">
        <v>8397</v>
      </c>
      <c r="E43" s="7">
        <v>0</v>
      </c>
      <c r="F43" s="363">
        <v>0</v>
      </c>
    </row>
    <row r="44" spans="1:6" ht="26.25">
      <c r="A44" s="386" t="s">
        <v>8600</v>
      </c>
      <c r="B44" s="5" t="s">
        <v>32</v>
      </c>
      <c r="C44" s="386" t="s">
        <v>28</v>
      </c>
      <c r="D44" s="389" t="s">
        <v>8416</v>
      </c>
      <c r="E44" s="7">
        <v>0</v>
      </c>
      <c r="F44" s="363">
        <v>0</v>
      </c>
    </row>
    <row r="45" spans="1:6" ht="15">
      <c r="A45" s="386" t="s">
        <v>8601</v>
      </c>
      <c r="B45" s="5" t="s">
        <v>73</v>
      </c>
      <c r="C45" s="386" t="s">
        <v>36</v>
      </c>
      <c r="D45" s="389" t="s">
        <v>8493</v>
      </c>
      <c r="E45" s="7">
        <v>0</v>
      </c>
      <c r="F45" s="363">
        <v>0</v>
      </c>
    </row>
    <row r="46" spans="1:6" ht="39">
      <c r="A46" s="386" t="s">
        <v>8602</v>
      </c>
      <c r="B46" s="5" t="s">
        <v>32</v>
      </c>
      <c r="C46" s="386" t="s">
        <v>28</v>
      </c>
      <c r="D46" s="389" t="s">
        <v>8418</v>
      </c>
      <c r="E46" s="7">
        <v>0</v>
      </c>
      <c r="F46" s="363">
        <v>0</v>
      </c>
    </row>
    <row r="47" spans="1:6" ht="39">
      <c r="A47" s="386" t="s">
        <v>8602</v>
      </c>
      <c r="B47" s="5" t="s">
        <v>40</v>
      </c>
      <c r="C47" s="386" t="s">
        <v>28</v>
      </c>
      <c r="D47" s="389" t="s">
        <v>8418</v>
      </c>
      <c r="E47" s="7">
        <v>0</v>
      </c>
      <c r="F47" s="363">
        <v>0</v>
      </c>
    </row>
    <row r="48" spans="1:6" ht="26.25">
      <c r="A48" s="386" t="s">
        <v>8603</v>
      </c>
      <c r="B48" s="5" t="s">
        <v>28</v>
      </c>
      <c r="C48" s="386" t="s">
        <v>36</v>
      </c>
      <c r="D48" s="389" t="s">
        <v>8362</v>
      </c>
      <c r="E48" s="7">
        <v>0</v>
      </c>
      <c r="F48" s="363">
        <v>0</v>
      </c>
    </row>
    <row r="49" spans="1:6" ht="26.25">
      <c r="A49" s="386" t="s">
        <v>8603</v>
      </c>
      <c r="B49" s="5" t="s">
        <v>73</v>
      </c>
      <c r="C49" s="386" t="s">
        <v>36</v>
      </c>
      <c r="D49" s="389" t="s">
        <v>8362</v>
      </c>
      <c r="E49" s="7">
        <v>0</v>
      </c>
      <c r="F49" s="363">
        <v>0</v>
      </c>
    </row>
    <row r="50" spans="1:6" ht="26.25">
      <c r="A50" s="386" t="s">
        <v>8604</v>
      </c>
      <c r="B50" s="5" t="s">
        <v>28</v>
      </c>
      <c r="C50" s="386" t="s">
        <v>34</v>
      </c>
      <c r="D50" s="389" t="s">
        <v>8355</v>
      </c>
      <c r="E50" s="7">
        <v>0</v>
      </c>
      <c r="F50" s="363">
        <v>0</v>
      </c>
    </row>
    <row r="51" spans="1:6" ht="26.25">
      <c r="A51" s="386" t="s">
        <v>8604</v>
      </c>
      <c r="B51" s="5" t="s">
        <v>28</v>
      </c>
      <c r="C51" s="386" t="s">
        <v>38</v>
      </c>
      <c r="D51" s="389" t="s">
        <v>8355</v>
      </c>
      <c r="E51" s="7">
        <v>0</v>
      </c>
      <c r="F51" s="363">
        <v>0</v>
      </c>
    </row>
    <row r="52" spans="1:6" ht="26.25">
      <c r="A52" s="386" t="s">
        <v>8604</v>
      </c>
      <c r="B52" s="5" t="s">
        <v>28</v>
      </c>
      <c r="C52" s="386" t="s">
        <v>40</v>
      </c>
      <c r="D52" s="389" t="s">
        <v>8355</v>
      </c>
      <c r="E52" s="7">
        <v>0</v>
      </c>
      <c r="F52" s="363">
        <v>0</v>
      </c>
    </row>
    <row r="53" spans="1:6" ht="26.25">
      <c r="A53" s="386" t="s">
        <v>8605</v>
      </c>
      <c r="B53" s="5" t="s">
        <v>28</v>
      </c>
      <c r="C53" s="386" t="s">
        <v>78</v>
      </c>
      <c r="D53" s="389" t="s">
        <v>8401</v>
      </c>
      <c r="E53" s="7">
        <v>0</v>
      </c>
      <c r="F53" s="363">
        <v>0</v>
      </c>
    </row>
    <row r="54" spans="1:6" ht="26.25">
      <c r="A54" s="386" t="s">
        <v>8605</v>
      </c>
      <c r="B54" s="5" t="s">
        <v>36</v>
      </c>
      <c r="C54" s="386" t="s">
        <v>31</v>
      </c>
      <c r="D54" s="389" t="s">
        <v>8401</v>
      </c>
      <c r="E54" s="7">
        <v>0</v>
      </c>
      <c r="F54" s="363">
        <v>0</v>
      </c>
    </row>
    <row r="55" spans="1:6" ht="26.25">
      <c r="A55" s="386" t="s">
        <v>8605</v>
      </c>
      <c r="B55" s="5" t="s">
        <v>40</v>
      </c>
      <c r="C55" s="386" t="s">
        <v>28</v>
      </c>
      <c r="D55" s="389" t="s">
        <v>8401</v>
      </c>
      <c r="E55" s="7">
        <v>0</v>
      </c>
      <c r="F55" s="363">
        <v>0</v>
      </c>
    </row>
    <row r="56" spans="1:6" ht="26.25">
      <c r="A56" s="386" t="s">
        <v>8605</v>
      </c>
      <c r="B56" s="5" t="s">
        <v>41</v>
      </c>
      <c r="C56" s="386" t="s">
        <v>28</v>
      </c>
      <c r="D56" s="389" t="s">
        <v>8401</v>
      </c>
      <c r="E56" s="7">
        <v>0</v>
      </c>
      <c r="F56" s="363">
        <v>0</v>
      </c>
    </row>
    <row r="57" spans="1:6" ht="15">
      <c r="A57" s="386" t="s">
        <v>8606</v>
      </c>
      <c r="B57" s="5" t="s">
        <v>81</v>
      </c>
      <c r="C57" s="386" t="s">
        <v>34</v>
      </c>
      <c r="D57" s="389" t="s">
        <v>8516</v>
      </c>
      <c r="E57" s="7">
        <v>0</v>
      </c>
      <c r="F57" s="363">
        <v>0</v>
      </c>
    </row>
    <row r="58" spans="1:6" ht="15">
      <c r="A58" s="386" t="s">
        <v>8607</v>
      </c>
      <c r="B58" s="5" t="s">
        <v>32</v>
      </c>
      <c r="C58" s="386" t="s">
        <v>28</v>
      </c>
      <c r="D58" s="389" t="s">
        <v>8608</v>
      </c>
      <c r="E58" s="7">
        <v>0</v>
      </c>
      <c r="F58" s="363">
        <v>0</v>
      </c>
    </row>
    <row r="59" spans="1:6" ht="15">
      <c r="A59" s="386" t="s">
        <v>8609</v>
      </c>
      <c r="B59" s="5" t="s">
        <v>40</v>
      </c>
      <c r="C59" s="386" t="s">
        <v>28</v>
      </c>
      <c r="D59" s="389" t="s">
        <v>8458</v>
      </c>
      <c r="E59" s="7">
        <v>0</v>
      </c>
      <c r="F59" s="363">
        <v>0</v>
      </c>
    </row>
    <row r="60" spans="1:6" ht="15">
      <c r="A60" s="386" t="s">
        <v>8610</v>
      </c>
      <c r="B60" s="5" t="s">
        <v>28</v>
      </c>
      <c r="C60" s="386" t="s">
        <v>78</v>
      </c>
      <c r="D60" s="389" t="s">
        <v>8403</v>
      </c>
      <c r="E60" s="7">
        <v>0</v>
      </c>
      <c r="F60" s="363">
        <v>0</v>
      </c>
    </row>
    <row r="61" spans="1:6" ht="15">
      <c r="A61" s="386" t="s">
        <v>8611</v>
      </c>
      <c r="B61" s="5" t="s">
        <v>40</v>
      </c>
      <c r="C61" s="386" t="s">
        <v>28</v>
      </c>
      <c r="D61" s="389" t="s">
        <v>8460</v>
      </c>
      <c r="E61" s="7">
        <v>0</v>
      </c>
      <c r="F61" s="363">
        <v>0</v>
      </c>
    </row>
    <row r="62" spans="1:6" ht="15">
      <c r="A62" s="386" t="s">
        <v>8611</v>
      </c>
      <c r="B62" s="5" t="s">
        <v>81</v>
      </c>
      <c r="C62" s="386" t="s">
        <v>40</v>
      </c>
      <c r="D62" s="389" t="s">
        <v>8460</v>
      </c>
      <c r="E62" s="7">
        <v>0</v>
      </c>
      <c r="F62" s="363">
        <v>0</v>
      </c>
    </row>
    <row r="63" spans="1:6" ht="15">
      <c r="A63" s="386" t="s">
        <v>8612</v>
      </c>
      <c r="B63" s="5" t="s">
        <v>34</v>
      </c>
      <c r="C63" s="386" t="s">
        <v>38</v>
      </c>
      <c r="D63" s="389" t="s">
        <v>8431</v>
      </c>
      <c r="E63" s="7">
        <v>0</v>
      </c>
      <c r="F63" s="363">
        <v>0</v>
      </c>
    </row>
    <row r="64" spans="1:6" ht="15">
      <c r="A64" s="386" t="s">
        <v>8613</v>
      </c>
      <c r="B64" s="5" t="s">
        <v>42</v>
      </c>
      <c r="C64" s="386" t="s">
        <v>32</v>
      </c>
      <c r="D64" s="389" t="s">
        <v>8475</v>
      </c>
      <c r="E64" s="7">
        <v>0</v>
      </c>
      <c r="F64" s="363">
        <v>0</v>
      </c>
    </row>
    <row r="65" spans="1:6" ht="15">
      <c r="A65" s="386" t="s">
        <v>8614</v>
      </c>
      <c r="B65" s="5" t="s">
        <v>34</v>
      </c>
      <c r="C65" s="386" t="s">
        <v>38</v>
      </c>
      <c r="D65" s="389" t="s">
        <v>8433</v>
      </c>
      <c r="E65" s="7">
        <v>0</v>
      </c>
      <c r="F65" s="363">
        <v>0</v>
      </c>
    </row>
    <row r="66" spans="1:6" ht="26.25">
      <c r="A66" s="386" t="s">
        <v>8615</v>
      </c>
      <c r="B66" s="5" t="s">
        <v>81</v>
      </c>
      <c r="C66" s="386" t="s">
        <v>40</v>
      </c>
      <c r="D66" s="389" t="s">
        <v>8616</v>
      </c>
      <c r="E66" s="7">
        <v>0</v>
      </c>
      <c r="F66" s="363">
        <v>0</v>
      </c>
    </row>
    <row r="67" spans="1:6" ht="15">
      <c r="A67" s="386" t="s">
        <v>8617</v>
      </c>
      <c r="B67" s="5" t="s">
        <v>42</v>
      </c>
      <c r="C67" s="386" t="s">
        <v>34</v>
      </c>
      <c r="D67" s="389" t="s">
        <v>8618</v>
      </c>
      <c r="E67" s="7">
        <v>0</v>
      </c>
      <c r="F67" s="363">
        <v>0</v>
      </c>
    </row>
    <row r="68" spans="1:6" ht="15">
      <c r="A68" s="386" t="s">
        <v>8619</v>
      </c>
      <c r="B68" s="5" t="s">
        <v>28</v>
      </c>
      <c r="C68" s="386" t="s">
        <v>78</v>
      </c>
      <c r="D68" s="389" t="s">
        <v>8336</v>
      </c>
      <c r="E68" s="7">
        <v>0</v>
      </c>
      <c r="F68" s="363">
        <v>0</v>
      </c>
    </row>
    <row r="69" spans="1:6" ht="15">
      <c r="A69" s="386" t="s">
        <v>8619</v>
      </c>
      <c r="B69" s="5" t="s">
        <v>32</v>
      </c>
      <c r="C69" s="386" t="s">
        <v>28</v>
      </c>
      <c r="D69" s="389" t="s">
        <v>8336</v>
      </c>
      <c r="E69" s="7">
        <v>0</v>
      </c>
      <c r="F69" s="363">
        <v>0</v>
      </c>
    </row>
    <row r="70" spans="1:6" ht="15">
      <c r="A70" s="386" t="s">
        <v>8619</v>
      </c>
      <c r="B70" s="5" t="s">
        <v>90</v>
      </c>
      <c r="C70" s="386" t="s">
        <v>31</v>
      </c>
      <c r="D70" s="389" t="s">
        <v>8336</v>
      </c>
      <c r="E70" s="7">
        <v>0</v>
      </c>
      <c r="F70" s="363">
        <v>0</v>
      </c>
    </row>
    <row r="71" spans="1:6" ht="26.25">
      <c r="A71" s="386" t="s">
        <v>8620</v>
      </c>
      <c r="B71" s="5" t="s">
        <v>28</v>
      </c>
      <c r="C71" s="386" t="s">
        <v>78</v>
      </c>
      <c r="D71" s="389" t="s">
        <v>8407</v>
      </c>
      <c r="E71" s="7">
        <v>0</v>
      </c>
      <c r="F71" s="363">
        <v>0</v>
      </c>
    </row>
    <row r="72" spans="1:6" ht="15">
      <c r="A72" s="386" t="s">
        <v>8621</v>
      </c>
      <c r="B72" s="5" t="s">
        <v>28</v>
      </c>
      <c r="C72" s="386" t="s">
        <v>36</v>
      </c>
      <c r="D72" s="389" t="s">
        <v>8331</v>
      </c>
      <c r="E72" s="7">
        <v>0</v>
      </c>
      <c r="F72" s="363">
        <v>0</v>
      </c>
    </row>
    <row r="73" spans="1:6" ht="15">
      <c r="A73" s="386" t="s">
        <v>8621</v>
      </c>
      <c r="B73" s="5" t="s">
        <v>32</v>
      </c>
      <c r="C73" s="386" t="s">
        <v>28</v>
      </c>
      <c r="D73" s="389" t="s">
        <v>8331</v>
      </c>
      <c r="E73" s="7">
        <v>0</v>
      </c>
      <c r="F73" s="363">
        <v>0</v>
      </c>
    </row>
    <row r="74" spans="1:6" ht="15">
      <c r="A74" s="386" t="s">
        <v>8621</v>
      </c>
      <c r="B74" s="5" t="s">
        <v>78</v>
      </c>
      <c r="C74" s="386" t="s">
        <v>28</v>
      </c>
      <c r="D74" s="389" t="s">
        <v>8331</v>
      </c>
      <c r="E74" s="7">
        <v>0</v>
      </c>
      <c r="F74" s="363">
        <v>0</v>
      </c>
    </row>
    <row r="75" spans="1:6" ht="26.25">
      <c r="A75" s="386" t="s">
        <v>8622</v>
      </c>
      <c r="B75" s="5" t="s">
        <v>28</v>
      </c>
      <c r="C75" s="386" t="s">
        <v>73</v>
      </c>
      <c r="D75" s="389" t="s">
        <v>8385</v>
      </c>
      <c r="E75" s="7">
        <v>0</v>
      </c>
      <c r="F75" s="363">
        <v>0</v>
      </c>
    </row>
    <row r="76" spans="1:6" ht="26.25">
      <c r="A76" s="386" t="s">
        <v>8622</v>
      </c>
      <c r="B76" s="5" t="s">
        <v>78</v>
      </c>
      <c r="C76" s="386" t="s">
        <v>28</v>
      </c>
      <c r="D76" s="389" t="s">
        <v>8385</v>
      </c>
      <c r="E76" s="7">
        <v>0</v>
      </c>
      <c r="F76" s="363">
        <v>0</v>
      </c>
    </row>
    <row r="77" spans="1:6" ht="26.25">
      <c r="A77" s="386" t="s">
        <v>8623</v>
      </c>
      <c r="B77" s="5" t="s">
        <v>81</v>
      </c>
      <c r="C77" s="386" t="s">
        <v>32</v>
      </c>
      <c r="D77" s="389" t="s">
        <v>8512</v>
      </c>
      <c r="E77" s="7">
        <v>0</v>
      </c>
      <c r="F77" s="363">
        <v>0</v>
      </c>
    </row>
    <row r="78" spans="1:6" ht="15">
      <c r="A78" s="386" t="s">
        <v>8624</v>
      </c>
      <c r="B78" s="5" t="s">
        <v>28</v>
      </c>
      <c r="C78" s="386" t="s">
        <v>78</v>
      </c>
      <c r="D78" s="389" t="s">
        <v>8399</v>
      </c>
      <c r="E78" s="7">
        <v>0</v>
      </c>
      <c r="F78" s="363">
        <v>0</v>
      </c>
    </row>
    <row r="79" spans="1:6" ht="15">
      <c r="A79" s="386" t="s">
        <v>8624</v>
      </c>
      <c r="B79" s="5" t="s">
        <v>32</v>
      </c>
      <c r="C79" s="386" t="s">
        <v>28</v>
      </c>
      <c r="D79" s="389" t="s">
        <v>8399</v>
      </c>
      <c r="E79" s="7">
        <v>0</v>
      </c>
      <c r="F79" s="363">
        <v>0</v>
      </c>
    </row>
    <row r="80" spans="1:6" ht="15">
      <c r="A80" s="386" t="s">
        <v>8624</v>
      </c>
      <c r="B80" s="5" t="s">
        <v>34</v>
      </c>
      <c r="C80" s="386" t="s">
        <v>38</v>
      </c>
      <c r="D80" s="389" t="s">
        <v>8399</v>
      </c>
      <c r="E80" s="7">
        <v>0</v>
      </c>
      <c r="F80" s="363">
        <v>0</v>
      </c>
    </row>
    <row r="81" spans="1:6" ht="15">
      <c r="A81" s="386" t="s">
        <v>8625</v>
      </c>
      <c r="B81" s="5" t="s">
        <v>8063</v>
      </c>
      <c r="C81" s="386" t="s">
        <v>8063</v>
      </c>
      <c r="D81" s="389" t="s">
        <v>8626</v>
      </c>
      <c r="E81" s="7">
        <v>0</v>
      </c>
      <c r="F81" s="363">
        <v>0</v>
      </c>
    </row>
    <row r="82" spans="1:6" ht="26.25">
      <c r="A82" s="386" t="s">
        <v>8627</v>
      </c>
      <c r="B82" s="5" t="s">
        <v>34</v>
      </c>
      <c r="C82" s="386" t="s">
        <v>31</v>
      </c>
      <c r="D82" s="389" t="s">
        <v>8427</v>
      </c>
      <c r="E82" s="7">
        <v>0</v>
      </c>
      <c r="F82" s="363">
        <v>0</v>
      </c>
    </row>
    <row r="83" spans="1:6" ht="26.25">
      <c r="A83" s="386" t="s">
        <v>8628</v>
      </c>
      <c r="B83" s="5" t="s">
        <v>81</v>
      </c>
      <c r="C83" s="386" t="s">
        <v>34</v>
      </c>
      <c r="D83" s="389" t="s">
        <v>8518</v>
      </c>
      <c r="E83" s="7">
        <v>0</v>
      </c>
      <c r="F83" s="363">
        <v>0</v>
      </c>
    </row>
    <row r="84" spans="1:6" ht="15">
      <c r="A84" s="386" t="s">
        <v>8629</v>
      </c>
      <c r="B84" s="5" t="s">
        <v>28</v>
      </c>
      <c r="C84" s="386" t="s">
        <v>31</v>
      </c>
      <c r="D84" s="389" t="s">
        <v>8338</v>
      </c>
      <c r="E84" s="7">
        <v>0</v>
      </c>
      <c r="F84" s="363">
        <v>0</v>
      </c>
    </row>
    <row r="85" spans="1:6" ht="15">
      <c r="A85" s="386" t="s">
        <v>8629</v>
      </c>
      <c r="B85" s="5" t="s">
        <v>28</v>
      </c>
      <c r="C85" s="386" t="s">
        <v>32</v>
      </c>
      <c r="D85" s="389" t="s">
        <v>8338</v>
      </c>
      <c r="E85" s="7">
        <v>0</v>
      </c>
      <c r="F85" s="363">
        <v>0</v>
      </c>
    </row>
    <row r="86" spans="1:6" ht="15">
      <c r="A86" s="386" t="s">
        <v>8629</v>
      </c>
      <c r="B86" s="5" t="s">
        <v>28</v>
      </c>
      <c r="C86" s="386" t="s">
        <v>78</v>
      </c>
      <c r="D86" s="389" t="s">
        <v>8338</v>
      </c>
      <c r="E86" s="7">
        <v>0</v>
      </c>
      <c r="F86" s="363">
        <v>0</v>
      </c>
    </row>
    <row r="87" spans="1:6" ht="15">
      <c r="A87" s="386" t="s">
        <v>8629</v>
      </c>
      <c r="B87" s="5" t="s">
        <v>42</v>
      </c>
      <c r="C87" s="386" t="s">
        <v>32</v>
      </c>
      <c r="D87" s="389" t="s">
        <v>8338</v>
      </c>
      <c r="E87" s="7">
        <v>0</v>
      </c>
      <c r="F87" s="363">
        <v>0</v>
      </c>
    </row>
    <row r="88" spans="1:6" ht="15">
      <c r="A88" s="386" t="s">
        <v>8629</v>
      </c>
      <c r="B88" s="5" t="s">
        <v>73</v>
      </c>
      <c r="C88" s="386" t="s">
        <v>36</v>
      </c>
      <c r="D88" s="389" t="s">
        <v>8338</v>
      </c>
      <c r="E88" s="7">
        <v>0</v>
      </c>
      <c r="F88" s="363">
        <v>0</v>
      </c>
    </row>
    <row r="89" spans="1:6" ht="15">
      <c r="A89" s="386" t="s">
        <v>8629</v>
      </c>
      <c r="B89" s="5" t="s">
        <v>90</v>
      </c>
      <c r="C89" s="386" t="s">
        <v>31</v>
      </c>
      <c r="D89" s="389" t="s">
        <v>8338</v>
      </c>
      <c r="E89" s="7">
        <v>0</v>
      </c>
      <c r="F89" s="363">
        <v>0</v>
      </c>
    </row>
    <row r="90" spans="1:6" ht="26.25">
      <c r="A90" s="386" t="s">
        <v>8630</v>
      </c>
      <c r="B90" s="5" t="s">
        <v>28</v>
      </c>
      <c r="C90" s="386" t="s">
        <v>38</v>
      </c>
      <c r="D90" s="389" t="s">
        <v>8373</v>
      </c>
      <c r="E90" s="7">
        <v>0</v>
      </c>
      <c r="F90" s="363">
        <v>0</v>
      </c>
    </row>
    <row r="91" spans="1:6" ht="26.25">
      <c r="A91" s="386" t="s">
        <v>8630</v>
      </c>
      <c r="B91" s="5" t="s">
        <v>36</v>
      </c>
      <c r="C91" s="386" t="s">
        <v>31</v>
      </c>
      <c r="D91" s="389" t="s">
        <v>8373</v>
      </c>
      <c r="E91" s="7">
        <v>0</v>
      </c>
      <c r="F91" s="363">
        <v>0</v>
      </c>
    </row>
    <row r="92" spans="1:6" ht="26.25">
      <c r="A92" s="386" t="s">
        <v>8630</v>
      </c>
      <c r="B92" s="5" t="s">
        <v>90</v>
      </c>
      <c r="C92" s="386" t="s">
        <v>31</v>
      </c>
      <c r="D92" s="389" t="s">
        <v>8373</v>
      </c>
      <c r="E92" s="7">
        <v>0</v>
      </c>
      <c r="F92" s="363">
        <v>0</v>
      </c>
    </row>
    <row r="93" spans="1:6" ht="39">
      <c r="A93" s="386" t="s">
        <v>8631</v>
      </c>
      <c r="B93" s="5" t="s">
        <v>81</v>
      </c>
      <c r="C93" s="386" t="s">
        <v>40</v>
      </c>
      <c r="D93" s="389" t="s">
        <v>8527</v>
      </c>
      <c r="E93" s="7">
        <v>0</v>
      </c>
      <c r="F93" s="363">
        <v>0</v>
      </c>
    </row>
    <row r="94" spans="1:6" ht="15">
      <c r="A94" s="386" t="s">
        <v>8632</v>
      </c>
      <c r="B94" s="5" t="s">
        <v>42</v>
      </c>
      <c r="C94" s="386" t="s">
        <v>36</v>
      </c>
      <c r="D94" s="389" t="s">
        <v>8484</v>
      </c>
      <c r="E94" s="7">
        <v>0</v>
      </c>
      <c r="F94" s="363">
        <v>0</v>
      </c>
    </row>
    <row r="95" spans="1:6" ht="26.25">
      <c r="A95" s="386" t="s">
        <v>8633</v>
      </c>
      <c r="B95" s="5" t="s">
        <v>42</v>
      </c>
      <c r="C95" s="386" t="s">
        <v>40</v>
      </c>
      <c r="D95" s="389" t="s">
        <v>8250</v>
      </c>
      <c r="E95" s="7">
        <v>0</v>
      </c>
      <c r="F95" s="363">
        <v>0</v>
      </c>
    </row>
    <row r="96" spans="1:6" ht="15">
      <c r="A96" s="386" t="s">
        <v>8634</v>
      </c>
      <c r="B96" s="5" t="s">
        <v>40</v>
      </c>
      <c r="C96" s="386" t="s">
        <v>28</v>
      </c>
      <c r="D96" s="389" t="s">
        <v>8635</v>
      </c>
      <c r="E96" s="7">
        <v>0</v>
      </c>
      <c r="F96" s="363">
        <v>0</v>
      </c>
    </row>
    <row r="97" spans="1:6" ht="26.25">
      <c r="A97" s="386" t="s">
        <v>8636</v>
      </c>
      <c r="B97" s="5" t="s">
        <v>28</v>
      </c>
      <c r="C97" s="386" t="s">
        <v>31</v>
      </c>
      <c r="D97" s="389" t="s">
        <v>8154</v>
      </c>
      <c r="E97" s="7">
        <v>0</v>
      </c>
      <c r="F97" s="363">
        <v>0</v>
      </c>
    </row>
    <row r="98" spans="1:6" ht="26.25">
      <c r="A98" s="386" t="s">
        <v>8636</v>
      </c>
      <c r="B98" s="5" t="s">
        <v>34</v>
      </c>
      <c r="C98" s="386" t="s">
        <v>31</v>
      </c>
      <c r="D98" s="389" t="s">
        <v>8154</v>
      </c>
      <c r="E98" s="7">
        <v>0</v>
      </c>
      <c r="F98" s="363">
        <v>0</v>
      </c>
    </row>
    <row r="99" spans="1:6" ht="26.25">
      <c r="A99" s="386" t="s">
        <v>8636</v>
      </c>
      <c r="B99" s="5" t="s">
        <v>38</v>
      </c>
      <c r="C99" s="386" t="s">
        <v>28</v>
      </c>
      <c r="D99" s="389" t="s">
        <v>8154</v>
      </c>
      <c r="E99" s="7">
        <v>0</v>
      </c>
      <c r="F99" s="363">
        <v>0</v>
      </c>
    </row>
    <row r="100" spans="1:6" ht="15.75">
      <c r="A100" s="386" t="s">
        <v>8637</v>
      </c>
      <c r="B100" s="5" t="s">
        <v>8063</v>
      </c>
      <c r="C100" s="386" t="s">
        <v>8063</v>
      </c>
      <c r="D100" s="389" t="s">
        <v>8638</v>
      </c>
      <c r="E100" s="7">
        <v>0</v>
      </c>
      <c r="F100" s="363">
        <v>0</v>
      </c>
    </row>
    <row r="101" spans="1:6" ht="15">
      <c r="A101" s="386" t="s">
        <v>8639</v>
      </c>
      <c r="B101" s="5" t="s">
        <v>8063</v>
      </c>
      <c r="C101" s="386" t="s">
        <v>8063</v>
      </c>
      <c r="D101" s="389" t="s">
        <v>8640</v>
      </c>
      <c r="E101" s="7">
        <v>0</v>
      </c>
      <c r="F101" s="363">
        <v>0</v>
      </c>
    </row>
    <row r="102" spans="1:6" ht="15">
      <c r="A102" s="386" t="s">
        <v>8641</v>
      </c>
      <c r="B102" s="5" t="s">
        <v>8063</v>
      </c>
      <c r="C102" s="386" t="s">
        <v>8063</v>
      </c>
      <c r="D102" s="389" t="s">
        <v>1019</v>
      </c>
      <c r="E102" s="7">
        <v>0</v>
      </c>
      <c r="F102" s="363">
        <v>0</v>
      </c>
    </row>
    <row r="103" spans="1:6" ht="15">
      <c r="A103" s="386" t="s">
        <v>8642</v>
      </c>
      <c r="B103" s="5" t="s">
        <v>8063</v>
      </c>
      <c r="C103" s="386" t="s">
        <v>8063</v>
      </c>
      <c r="D103" s="389" t="s">
        <v>8643</v>
      </c>
      <c r="E103" s="7">
        <v>0</v>
      </c>
      <c r="F103" s="363">
        <v>0</v>
      </c>
    </row>
  </sheetData>
  <sheetProtection sheet="1"/>
  <mergeCells count="8">
    <mergeCell ref="A2:F2"/>
    <mergeCell ref="A3:F3"/>
    <mergeCell ref="A4:A7"/>
    <mergeCell ref="D4:D7"/>
    <mergeCell ref="E4:E7"/>
    <mergeCell ref="F4:F7"/>
    <mergeCell ref="B4:B7"/>
    <mergeCell ref="C4:C7"/>
  </mergeCells>
  <printOptions/>
  <pageMargins left="0.7875" right="0.7875" top="1.0527777777777778" bottom="1.0527777777777778" header="0.7875" footer="0.7875"/>
  <pageSetup horizontalDpi="300" verticalDpi="300" orientation="portrait" paperSize="9" r:id="rId1"/>
  <headerFooter alignWithMargins="0">
    <oddHeader>&amp;C&amp;"Times New Roman,Normale"&amp;12&amp;A</oddHeader>
    <oddFooter>&amp;C&amp;"Times New Roman,Normale"&amp;12Page &amp;P</oddFooter>
  </headerFooter>
</worksheet>
</file>

<file path=xl/worksheets/sheet19.xml><?xml version="1.0" encoding="utf-8"?>
<worksheet xmlns="http://schemas.openxmlformats.org/spreadsheetml/2006/main" xmlns:r="http://schemas.openxmlformats.org/officeDocument/2006/relationships">
  <dimension ref="A1:M12"/>
  <sheetViews>
    <sheetView zoomScalePageLayoutView="0" workbookViewId="0" topLeftCell="A2">
      <selection activeCell="D11" sqref="D11"/>
    </sheetView>
  </sheetViews>
  <sheetFormatPr defaultColWidth="11.57421875" defaultRowHeight="15"/>
  <cols>
    <col min="1" max="1" width="18.8515625" style="0" customWidth="1"/>
    <col min="2" max="2" width="14.140625" style="0" customWidth="1"/>
    <col min="3" max="3" width="12.7109375" style="0" customWidth="1"/>
    <col min="4" max="4" width="19.00390625" style="0" customWidth="1"/>
    <col min="5" max="5" width="21.00390625" style="0" customWidth="1"/>
    <col min="6" max="6" width="8.421875" style="0" customWidth="1"/>
    <col min="7" max="13" width="5.00390625" style="0" customWidth="1"/>
  </cols>
  <sheetData>
    <row r="1" spans="1:5" ht="15" hidden="1">
      <c r="A1" s="145" t="s">
        <v>655</v>
      </c>
      <c r="B1" s="145" t="s">
        <v>1700</v>
      </c>
      <c r="C1" s="145" t="s">
        <v>1701</v>
      </c>
      <c r="D1" s="145" t="s">
        <v>254</v>
      </c>
      <c r="E1" s="145" t="s">
        <v>255</v>
      </c>
    </row>
    <row r="2" spans="1:13" ht="18" customHeight="1">
      <c r="A2" s="482" t="s">
        <v>7827</v>
      </c>
      <c r="B2" s="482"/>
      <c r="C2" s="482"/>
      <c r="D2" s="482"/>
      <c r="E2" s="482"/>
      <c r="F2" s="432"/>
      <c r="G2" s="432"/>
      <c r="H2" s="432"/>
      <c r="I2" s="432"/>
      <c r="J2" s="432"/>
      <c r="K2" s="432"/>
      <c r="L2" s="432"/>
      <c r="M2" s="432"/>
    </row>
    <row r="3" spans="1:13" ht="18" customHeight="1">
      <c r="A3" s="482" t="s">
        <v>7835</v>
      </c>
      <c r="B3" s="482"/>
      <c r="C3" s="482"/>
      <c r="D3" s="482"/>
      <c r="E3" s="482"/>
      <c r="F3" s="432"/>
      <c r="G3" s="432"/>
      <c r="H3" s="432"/>
      <c r="I3" s="432"/>
      <c r="J3" s="432"/>
      <c r="K3" s="432"/>
      <c r="L3" s="432"/>
      <c r="M3" s="432"/>
    </row>
    <row r="4" spans="1:13" ht="63" customHeight="1">
      <c r="A4" s="482" t="s">
        <v>1723</v>
      </c>
      <c r="B4" s="482"/>
      <c r="C4" s="482"/>
      <c r="D4" s="482"/>
      <c r="E4" s="482"/>
      <c r="F4" s="432"/>
      <c r="G4" s="432"/>
      <c r="H4" s="432"/>
      <c r="I4" s="432"/>
      <c r="J4" s="432"/>
      <c r="K4" s="432"/>
      <c r="L4" s="432"/>
      <c r="M4" s="432"/>
    </row>
    <row r="5" spans="1:5" ht="15.75" customHeight="1" thickBot="1">
      <c r="A5" s="145"/>
      <c r="B5" s="145"/>
      <c r="C5" s="145"/>
      <c r="D5" s="145"/>
      <c r="E5" s="145"/>
    </row>
    <row r="6" spans="1:5" ht="15.75" customHeight="1" thickBot="1" thickTop="1">
      <c r="A6" s="479" t="s">
        <v>655</v>
      </c>
      <c r="B6" s="485" t="s">
        <v>27</v>
      </c>
      <c r="C6" s="485" t="s">
        <v>1702</v>
      </c>
      <c r="D6" s="480" t="s">
        <v>1720</v>
      </c>
      <c r="E6" s="481" t="s">
        <v>1721</v>
      </c>
    </row>
    <row r="7" spans="1:5" ht="16.5" thickBot="1" thickTop="1">
      <c r="A7" s="479"/>
      <c r="B7" s="485"/>
      <c r="C7" s="485"/>
      <c r="D7" s="480"/>
      <c r="E7" s="481"/>
    </row>
    <row r="8" spans="1:5" ht="16.5" thickBot="1" thickTop="1">
      <c r="A8" s="479"/>
      <c r="B8" s="485"/>
      <c r="C8" s="485"/>
      <c r="D8" s="480"/>
      <c r="E8" s="481"/>
    </row>
    <row r="9" spans="1:5" ht="16.5" thickBot="1" thickTop="1">
      <c r="A9" s="479"/>
      <c r="B9" s="485"/>
      <c r="C9" s="485"/>
      <c r="D9" s="480"/>
      <c r="E9" s="481"/>
    </row>
    <row r="10" spans="1:5" ht="15.75" thickTop="1">
      <c r="A10" s="431"/>
      <c r="B10" s="386"/>
      <c r="C10" s="386"/>
      <c r="D10" s="7"/>
      <c r="E10" s="363"/>
    </row>
    <row r="11" spans="1:5" ht="15">
      <c r="A11" s="394" t="s">
        <v>1722</v>
      </c>
      <c r="B11" s="6" t="s">
        <v>7883</v>
      </c>
      <c r="C11" s="394" t="s">
        <v>7883</v>
      </c>
      <c r="D11" s="7">
        <v>0</v>
      </c>
      <c r="E11" s="363">
        <v>0</v>
      </c>
    </row>
    <row r="12" spans="1:5" ht="15.75" thickBot="1">
      <c r="A12" s="245"/>
      <c r="B12" s="245"/>
      <c r="C12" s="245"/>
      <c r="D12" s="383"/>
      <c r="E12" s="384"/>
    </row>
  </sheetData>
  <sheetProtection/>
  <mergeCells count="8">
    <mergeCell ref="A2:E2"/>
    <mergeCell ref="A3:E3"/>
    <mergeCell ref="A4:E4"/>
    <mergeCell ref="A6:A9"/>
    <mergeCell ref="D6:D9"/>
    <mergeCell ref="E6:E9"/>
    <mergeCell ref="B6:B9"/>
    <mergeCell ref="C6:C9"/>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Roman,Normale"&amp;12Page &amp;P</oddFooter>
  </headerFooter>
</worksheet>
</file>

<file path=xl/worksheets/sheet2.xml><?xml version="1.0" encoding="utf-8"?>
<worksheet xmlns="http://schemas.openxmlformats.org/spreadsheetml/2006/main" xmlns:r="http://schemas.openxmlformats.org/officeDocument/2006/relationships">
  <dimension ref="A1:IV135"/>
  <sheetViews>
    <sheetView zoomScale="90" zoomScaleNormal="90" zoomScalePageLayoutView="0" workbookViewId="0" topLeftCell="A106">
      <selection activeCell="B6" sqref="B6:B7"/>
    </sheetView>
  </sheetViews>
  <sheetFormatPr defaultColWidth="9.140625" defaultRowHeight="15"/>
  <cols>
    <col min="1" max="1" width="9.00390625" style="26" customWidth="1"/>
    <col min="2" max="2" width="52.57421875" style="27" customWidth="1"/>
    <col min="3" max="6" width="17.7109375" style="19" customWidth="1"/>
    <col min="7" max="7" width="17.7109375" style="28" customWidth="1"/>
    <col min="8" max="9" width="17.7109375" style="19" customWidth="1"/>
    <col min="10" max="10" width="17.57421875" style="19" customWidth="1"/>
    <col min="11" max="11" width="19.140625" style="28" customWidth="1"/>
    <col min="12" max="18" width="43.28125" style="19" customWidth="1"/>
    <col min="19" max="16384" width="9.140625" style="19" customWidth="1"/>
  </cols>
  <sheetData>
    <row r="1" spans="1:256" s="24" customFormat="1" ht="21" customHeight="1" hidden="1">
      <c r="A1" s="29" t="s">
        <v>0</v>
      </c>
      <c r="C1" s="24" t="s">
        <v>254</v>
      </c>
      <c r="D1" s="24" t="s">
        <v>255</v>
      </c>
      <c r="E1" s="24" t="s">
        <v>256</v>
      </c>
      <c r="F1" s="24" t="s">
        <v>260</v>
      </c>
      <c r="G1" s="29" t="s">
        <v>261</v>
      </c>
      <c r="H1" s="24" t="s">
        <v>263</v>
      </c>
      <c r="I1" s="24" t="s">
        <v>264</v>
      </c>
      <c r="J1" s="24" t="s">
        <v>265</v>
      </c>
      <c r="K1" s="29" t="s">
        <v>266</v>
      </c>
      <c r="IN1" s="18"/>
      <c r="IO1" s="18"/>
      <c r="IP1" s="18"/>
      <c r="IQ1" s="18"/>
      <c r="IR1" s="18"/>
      <c r="IS1" s="18"/>
      <c r="IT1" s="18"/>
      <c r="IU1" s="18"/>
      <c r="IV1" s="18"/>
    </row>
    <row r="3" spans="1:11" ht="40.5" customHeight="1">
      <c r="A3" s="439" t="s">
        <v>8035</v>
      </c>
      <c r="B3" s="439"/>
      <c r="C3" s="439"/>
      <c r="D3" s="439"/>
      <c r="E3" s="439"/>
      <c r="F3" s="439"/>
      <c r="G3" s="439"/>
      <c r="H3" s="439"/>
      <c r="I3" s="439"/>
      <c r="J3" s="439"/>
      <c r="K3" s="439"/>
    </row>
    <row r="4" spans="1:2" ht="21">
      <c r="A4" s="440"/>
      <c r="B4" s="440"/>
    </row>
    <row r="5" ht="15.75" thickBot="1">
      <c r="B5" s="30"/>
    </row>
    <row r="6" spans="1:11" ht="200.25" customHeight="1" thickBot="1" thickTop="1">
      <c r="A6" s="441" t="s">
        <v>1</v>
      </c>
      <c r="B6" s="442" t="s">
        <v>262</v>
      </c>
      <c r="C6" s="31" t="s">
        <v>8036</v>
      </c>
      <c r="D6" s="25" t="s">
        <v>8037</v>
      </c>
      <c r="E6" s="31" t="s">
        <v>8038</v>
      </c>
      <c r="F6" s="31" t="s">
        <v>8039</v>
      </c>
      <c r="G6" s="32" t="s">
        <v>8040</v>
      </c>
      <c r="H6" s="25" t="s">
        <v>8041</v>
      </c>
      <c r="I6" s="31" t="s">
        <v>8042</v>
      </c>
      <c r="J6" s="25" t="s">
        <v>8043</v>
      </c>
      <c r="K6" s="32" t="s">
        <v>8044</v>
      </c>
    </row>
    <row r="7" spans="1:11" ht="22.5" customHeight="1" thickBot="1" thickTop="1">
      <c r="A7" s="441"/>
      <c r="B7" s="442"/>
      <c r="C7" s="33" t="s">
        <v>267</v>
      </c>
      <c r="D7" s="34" t="s">
        <v>268</v>
      </c>
      <c r="E7" s="33" t="s">
        <v>269</v>
      </c>
      <c r="F7" s="34" t="s">
        <v>270</v>
      </c>
      <c r="G7" s="35" t="s">
        <v>271</v>
      </c>
      <c r="H7" s="34" t="s">
        <v>272</v>
      </c>
      <c r="I7" s="33" t="s">
        <v>273</v>
      </c>
      <c r="J7" s="34" t="s">
        <v>274</v>
      </c>
      <c r="K7" s="35" t="s">
        <v>275</v>
      </c>
    </row>
    <row r="8" spans="1:11" ht="15.75" thickTop="1">
      <c r="A8" s="36"/>
      <c r="B8" s="37" t="s">
        <v>276</v>
      </c>
      <c r="C8" s="38"/>
      <c r="D8" s="38"/>
      <c r="E8" s="38"/>
      <c r="F8" s="38"/>
      <c r="G8" s="39"/>
      <c r="H8" s="38"/>
      <c r="I8" s="38"/>
      <c r="J8" s="38"/>
      <c r="K8" s="40"/>
    </row>
    <row r="9" spans="1:11" ht="15">
      <c r="A9" s="412" t="s">
        <v>7599</v>
      </c>
      <c r="B9" s="41" t="s">
        <v>29</v>
      </c>
      <c r="C9" s="42">
        <v>0</v>
      </c>
      <c r="D9" s="42">
        <v>0</v>
      </c>
      <c r="E9" s="42">
        <v>0</v>
      </c>
      <c r="F9" s="42">
        <v>0</v>
      </c>
      <c r="G9" s="43">
        <f aca="true" t="shared" si="0" ref="G9:G19">C9-D9-E9-F9</f>
        <v>0</v>
      </c>
      <c r="H9" s="42">
        <v>0</v>
      </c>
      <c r="I9" s="42">
        <v>0</v>
      </c>
      <c r="J9" s="42">
        <v>0</v>
      </c>
      <c r="K9" s="44">
        <f aca="true" t="shared" si="1" ref="K9:K19">G9+H9+I9+J9</f>
        <v>0</v>
      </c>
    </row>
    <row r="10" spans="1:11" ht="15">
      <c r="A10" s="412" t="s">
        <v>7600</v>
      </c>
      <c r="B10" s="41" t="s">
        <v>277</v>
      </c>
      <c r="C10" s="42">
        <v>0</v>
      </c>
      <c r="D10" s="42">
        <v>0</v>
      </c>
      <c r="E10" s="42">
        <v>0</v>
      </c>
      <c r="F10" s="42">
        <v>0</v>
      </c>
      <c r="G10" s="43">
        <f t="shared" si="0"/>
        <v>0</v>
      </c>
      <c r="H10" s="42">
        <v>0</v>
      </c>
      <c r="I10" s="42">
        <v>0</v>
      </c>
      <c r="J10" s="42">
        <v>0</v>
      </c>
      <c r="K10" s="44">
        <f t="shared" si="1"/>
        <v>0</v>
      </c>
    </row>
    <row r="11" spans="1:11" ht="30" customHeight="1">
      <c r="A11" s="412" t="s">
        <v>7601</v>
      </c>
      <c r="B11" s="41" t="s">
        <v>33</v>
      </c>
      <c r="C11" s="42">
        <v>0</v>
      </c>
      <c r="D11" s="42">
        <v>0</v>
      </c>
      <c r="E11" s="42">
        <v>0</v>
      </c>
      <c r="F11" s="42">
        <v>0</v>
      </c>
      <c r="G11" s="43">
        <f t="shared" si="0"/>
        <v>0</v>
      </c>
      <c r="H11" s="42">
        <v>0</v>
      </c>
      <c r="I11" s="42">
        <v>0</v>
      </c>
      <c r="J11" s="42">
        <v>0</v>
      </c>
      <c r="K11" s="44">
        <f t="shared" si="1"/>
        <v>0</v>
      </c>
    </row>
    <row r="12" spans="1:11" ht="15">
      <c r="A12" s="412" t="s">
        <v>7602</v>
      </c>
      <c r="B12" s="41" t="s">
        <v>35</v>
      </c>
      <c r="C12" s="42">
        <v>0</v>
      </c>
      <c r="D12" s="42">
        <v>0</v>
      </c>
      <c r="E12" s="42">
        <v>0</v>
      </c>
      <c r="F12" s="42">
        <v>0</v>
      </c>
      <c r="G12" s="43">
        <f t="shared" si="0"/>
        <v>0</v>
      </c>
      <c r="H12" s="42">
        <v>0</v>
      </c>
      <c r="I12" s="42">
        <v>0</v>
      </c>
      <c r="J12" s="42">
        <v>0</v>
      </c>
      <c r="K12" s="44">
        <f t="shared" si="1"/>
        <v>0</v>
      </c>
    </row>
    <row r="13" spans="1:11" ht="15">
      <c r="A13" s="412" t="s">
        <v>7603</v>
      </c>
      <c r="B13" s="41" t="s">
        <v>37</v>
      </c>
      <c r="C13" s="42">
        <v>0</v>
      </c>
      <c r="D13" s="42">
        <v>0</v>
      </c>
      <c r="E13" s="42">
        <v>0</v>
      </c>
      <c r="F13" s="42">
        <v>0</v>
      </c>
      <c r="G13" s="43">
        <f t="shared" si="0"/>
        <v>0</v>
      </c>
      <c r="H13" s="42">
        <v>0</v>
      </c>
      <c r="I13" s="42">
        <v>0</v>
      </c>
      <c r="J13" s="42">
        <v>0</v>
      </c>
      <c r="K13" s="44">
        <f t="shared" si="1"/>
        <v>0</v>
      </c>
    </row>
    <row r="14" spans="1:11" ht="15">
      <c r="A14" s="412" t="s">
        <v>7604</v>
      </c>
      <c r="B14" s="41" t="s">
        <v>39</v>
      </c>
      <c r="C14" s="42">
        <v>0</v>
      </c>
      <c r="D14" s="42">
        <v>0</v>
      </c>
      <c r="E14" s="42">
        <v>0</v>
      </c>
      <c r="F14" s="42">
        <v>0</v>
      </c>
      <c r="G14" s="43">
        <f t="shared" si="0"/>
        <v>0</v>
      </c>
      <c r="H14" s="42">
        <v>0</v>
      </c>
      <c r="I14" s="42">
        <v>0</v>
      </c>
      <c r="J14" s="42">
        <v>0</v>
      </c>
      <c r="K14" s="44">
        <f t="shared" si="1"/>
        <v>0</v>
      </c>
    </row>
    <row r="15" spans="1:11" ht="15">
      <c r="A15" s="412" t="s">
        <v>7605</v>
      </c>
      <c r="B15" s="41" t="s">
        <v>278</v>
      </c>
      <c r="C15" s="42">
        <v>0</v>
      </c>
      <c r="D15" s="42">
        <v>0</v>
      </c>
      <c r="E15" s="42">
        <v>0</v>
      </c>
      <c r="F15" s="42">
        <v>0</v>
      </c>
      <c r="G15" s="43">
        <f t="shared" si="0"/>
        <v>0</v>
      </c>
      <c r="H15" s="42">
        <v>0</v>
      </c>
      <c r="I15" s="42">
        <v>0</v>
      </c>
      <c r="J15" s="42">
        <v>0</v>
      </c>
      <c r="K15" s="44">
        <f t="shared" si="1"/>
        <v>0</v>
      </c>
    </row>
    <row r="16" spans="1:11" ht="15">
      <c r="A16" s="412" t="s">
        <v>7606</v>
      </c>
      <c r="B16" s="41" t="s">
        <v>279</v>
      </c>
      <c r="C16" s="42">
        <v>0</v>
      </c>
      <c r="D16" s="42">
        <v>0</v>
      </c>
      <c r="E16" s="42">
        <v>0</v>
      </c>
      <c r="F16" s="42">
        <v>0</v>
      </c>
      <c r="G16" s="43">
        <f t="shared" si="0"/>
        <v>0</v>
      </c>
      <c r="H16" s="42">
        <v>0</v>
      </c>
      <c r="I16" s="42">
        <v>0</v>
      </c>
      <c r="J16" s="42">
        <v>0</v>
      </c>
      <c r="K16" s="44">
        <f t="shared" si="1"/>
        <v>0</v>
      </c>
    </row>
    <row r="17" spans="1:11" ht="15">
      <c r="A17" s="412" t="s">
        <v>7607</v>
      </c>
      <c r="B17" s="41" t="s">
        <v>280</v>
      </c>
      <c r="C17" s="42">
        <v>0</v>
      </c>
      <c r="D17" s="42">
        <v>0</v>
      </c>
      <c r="E17" s="42">
        <v>0</v>
      </c>
      <c r="F17" s="42">
        <v>0</v>
      </c>
      <c r="G17" s="43">
        <f t="shared" si="0"/>
        <v>0</v>
      </c>
      <c r="H17" s="42">
        <v>0</v>
      </c>
      <c r="I17" s="42">
        <v>0</v>
      </c>
      <c r="J17" s="42">
        <v>0</v>
      </c>
      <c r="K17" s="44">
        <f t="shared" si="1"/>
        <v>0</v>
      </c>
    </row>
    <row r="18" spans="1:11" ht="15">
      <c r="A18" s="412" t="s">
        <v>7608</v>
      </c>
      <c r="B18" s="41" t="s">
        <v>43</v>
      </c>
      <c r="C18" s="42">
        <v>0</v>
      </c>
      <c r="D18" s="42">
        <v>0</v>
      </c>
      <c r="E18" s="42">
        <v>0</v>
      </c>
      <c r="F18" s="42">
        <v>0</v>
      </c>
      <c r="G18" s="43">
        <f t="shared" si="0"/>
        <v>0</v>
      </c>
      <c r="H18" s="42">
        <v>0</v>
      </c>
      <c r="I18" s="42">
        <v>0</v>
      </c>
      <c r="J18" s="42">
        <v>0</v>
      </c>
      <c r="K18" s="44">
        <f t="shared" si="1"/>
        <v>0</v>
      </c>
    </row>
    <row r="19" spans="1:11" ht="15.75" thickBot="1">
      <c r="A19" s="412" t="s">
        <v>7609</v>
      </c>
      <c r="B19" s="41" t="s">
        <v>44</v>
      </c>
      <c r="C19" s="42">
        <v>0</v>
      </c>
      <c r="D19" s="42">
        <v>0</v>
      </c>
      <c r="E19" s="42">
        <v>0</v>
      </c>
      <c r="F19" s="42">
        <v>0</v>
      </c>
      <c r="G19" s="43">
        <f t="shared" si="0"/>
        <v>0</v>
      </c>
      <c r="H19" s="42">
        <v>0</v>
      </c>
      <c r="I19" s="42">
        <v>0</v>
      </c>
      <c r="J19" s="42">
        <v>0</v>
      </c>
      <c r="K19" s="44">
        <f t="shared" si="1"/>
        <v>0</v>
      </c>
    </row>
    <row r="20" spans="1:11" ht="31.5" thickBot="1" thickTop="1">
      <c r="A20" s="413" t="s">
        <v>28</v>
      </c>
      <c r="B20" s="46" t="s">
        <v>281</v>
      </c>
      <c r="C20" s="47">
        <f aca="true" t="shared" si="2" ref="C20:K20">SUM(C9:C19)</f>
        <v>0</v>
      </c>
      <c r="D20" s="47">
        <f t="shared" si="2"/>
        <v>0</v>
      </c>
      <c r="E20" s="47">
        <f t="shared" si="2"/>
        <v>0</v>
      </c>
      <c r="F20" s="47">
        <f t="shared" si="2"/>
        <v>0</v>
      </c>
      <c r="G20" s="47">
        <f t="shared" si="2"/>
        <v>0</v>
      </c>
      <c r="H20" s="47">
        <f t="shared" si="2"/>
        <v>0</v>
      </c>
      <c r="I20" s="47">
        <f t="shared" si="2"/>
        <v>0</v>
      </c>
      <c r="J20" s="47">
        <f t="shared" si="2"/>
        <v>0</v>
      </c>
      <c r="K20" s="48">
        <f t="shared" si="2"/>
        <v>0</v>
      </c>
    </row>
    <row r="21" spans="1:11" ht="15.75" thickTop="1">
      <c r="A21" s="49"/>
      <c r="B21" s="37"/>
      <c r="C21" s="42"/>
      <c r="D21" s="42"/>
      <c r="E21" s="42"/>
      <c r="F21" s="42"/>
      <c r="G21" s="43"/>
      <c r="H21" s="42"/>
      <c r="I21" s="42"/>
      <c r="J21" s="42"/>
      <c r="K21" s="44"/>
    </row>
    <row r="22" spans="1:11" ht="15">
      <c r="A22" s="36"/>
      <c r="B22" s="37" t="s">
        <v>282</v>
      </c>
      <c r="C22" s="42"/>
      <c r="D22" s="42"/>
      <c r="E22" s="42"/>
      <c r="F22" s="42"/>
      <c r="G22" s="43"/>
      <c r="H22" s="42"/>
      <c r="I22" s="42"/>
      <c r="J22" s="42"/>
      <c r="K22" s="44"/>
    </row>
    <row r="23" spans="1:11" ht="15">
      <c r="A23" s="412" t="s">
        <v>7610</v>
      </c>
      <c r="B23" s="41" t="s">
        <v>46</v>
      </c>
      <c r="C23" s="42">
        <v>0</v>
      </c>
      <c r="D23" s="42">
        <v>0</v>
      </c>
      <c r="E23" s="42">
        <v>0</v>
      </c>
      <c r="F23" s="42">
        <v>0</v>
      </c>
      <c r="G23" s="43">
        <f>C23-D23-E23</f>
        <v>0</v>
      </c>
      <c r="H23" s="42">
        <v>0</v>
      </c>
      <c r="I23" s="42">
        <v>0</v>
      </c>
      <c r="J23" s="42">
        <v>0</v>
      </c>
      <c r="K23" s="44">
        <f>G23+H23+I23+J23</f>
        <v>0</v>
      </c>
    </row>
    <row r="24" spans="1:11" ht="15.75" thickBot="1">
      <c r="A24" s="412" t="s">
        <v>7611</v>
      </c>
      <c r="B24" s="41" t="s">
        <v>47</v>
      </c>
      <c r="C24" s="42">
        <v>0</v>
      </c>
      <c r="D24" s="42">
        <v>0</v>
      </c>
      <c r="E24" s="42">
        <v>0</v>
      </c>
      <c r="F24" s="42">
        <v>0</v>
      </c>
      <c r="G24" s="43">
        <f>C24-D24-E24</f>
        <v>0</v>
      </c>
      <c r="H24" s="42">
        <v>0</v>
      </c>
      <c r="I24" s="42">
        <v>0</v>
      </c>
      <c r="J24" s="42">
        <v>0</v>
      </c>
      <c r="K24" s="44">
        <f>G24+H24+I24+J24</f>
        <v>0</v>
      </c>
    </row>
    <row r="25" spans="1:11" ht="16.5" thickBot="1" thickTop="1">
      <c r="A25" s="413" t="s">
        <v>31</v>
      </c>
      <c r="B25" s="46" t="s">
        <v>283</v>
      </c>
      <c r="C25" s="47">
        <f aca="true" t="shared" si="3" ref="C25:K25">SUM(C23:C24)</f>
        <v>0</v>
      </c>
      <c r="D25" s="47">
        <f t="shared" si="3"/>
        <v>0</v>
      </c>
      <c r="E25" s="47">
        <f t="shared" si="3"/>
        <v>0</v>
      </c>
      <c r="F25" s="47">
        <f t="shared" si="3"/>
        <v>0</v>
      </c>
      <c r="G25" s="47">
        <f t="shared" si="3"/>
        <v>0</v>
      </c>
      <c r="H25" s="47">
        <f t="shared" si="3"/>
        <v>0</v>
      </c>
      <c r="I25" s="47">
        <f t="shared" si="3"/>
        <v>0</v>
      </c>
      <c r="J25" s="47">
        <f t="shared" si="3"/>
        <v>0</v>
      </c>
      <c r="K25" s="48">
        <f t="shared" si="3"/>
        <v>0</v>
      </c>
    </row>
    <row r="26" spans="1:11" ht="15.75" thickTop="1">
      <c r="A26" s="49"/>
      <c r="B26" s="50"/>
      <c r="C26" s="42"/>
      <c r="D26" s="42"/>
      <c r="E26" s="42"/>
      <c r="F26" s="42"/>
      <c r="G26" s="43"/>
      <c r="H26" s="42"/>
      <c r="I26" s="42"/>
      <c r="J26" s="42"/>
      <c r="K26" s="44"/>
    </row>
    <row r="27" spans="1:11" ht="15">
      <c r="A27" s="36"/>
      <c r="B27" s="37" t="s">
        <v>284</v>
      </c>
      <c r="C27" s="42"/>
      <c r="D27" s="42"/>
      <c r="E27" s="42"/>
      <c r="F27" s="42"/>
      <c r="G27" s="43"/>
      <c r="H27" s="42"/>
      <c r="I27" s="42"/>
      <c r="J27" s="42"/>
      <c r="K27" s="44"/>
    </row>
    <row r="28" spans="1:11" ht="15">
      <c r="A28" s="412" t="s">
        <v>7612</v>
      </c>
      <c r="B28" s="51" t="s">
        <v>49</v>
      </c>
      <c r="C28" s="42">
        <v>0</v>
      </c>
      <c r="D28" s="42">
        <v>0</v>
      </c>
      <c r="E28" s="42">
        <v>0</v>
      </c>
      <c r="F28" s="42">
        <v>0</v>
      </c>
      <c r="G28" s="43">
        <f>C28-D28-E28-F28</f>
        <v>0</v>
      </c>
      <c r="H28" s="42">
        <v>0</v>
      </c>
      <c r="I28" s="42">
        <v>0</v>
      </c>
      <c r="J28" s="42">
        <v>0</v>
      </c>
      <c r="K28" s="44">
        <f>G28+H28+I28+J28</f>
        <v>0</v>
      </c>
    </row>
    <row r="29" spans="1:11" ht="15.75" thickBot="1">
      <c r="A29" s="412" t="s">
        <v>7613</v>
      </c>
      <c r="B29" s="52" t="s">
        <v>50</v>
      </c>
      <c r="C29" s="42">
        <v>0</v>
      </c>
      <c r="D29" s="42">
        <v>0</v>
      </c>
      <c r="E29" s="42">
        <v>0</v>
      </c>
      <c r="F29" s="42">
        <v>0</v>
      </c>
      <c r="G29" s="43">
        <f>C29-D29-E29-F29</f>
        <v>0</v>
      </c>
      <c r="H29" s="42">
        <v>0</v>
      </c>
      <c r="I29" s="42">
        <v>0</v>
      </c>
      <c r="J29" s="42">
        <v>0</v>
      </c>
      <c r="K29" s="44">
        <f>G29+H29+I29+J29</f>
        <v>0</v>
      </c>
    </row>
    <row r="30" spans="1:11" ht="16.5" thickBot="1" thickTop="1">
      <c r="A30" s="413" t="s">
        <v>32</v>
      </c>
      <c r="B30" s="46" t="s">
        <v>285</v>
      </c>
      <c r="C30" s="47">
        <f aca="true" t="shared" si="4" ref="C30:K30">SUM(C28:C29)</f>
        <v>0</v>
      </c>
      <c r="D30" s="47">
        <f t="shared" si="4"/>
        <v>0</v>
      </c>
      <c r="E30" s="47">
        <f t="shared" si="4"/>
        <v>0</v>
      </c>
      <c r="F30" s="47">
        <f t="shared" si="4"/>
        <v>0</v>
      </c>
      <c r="G30" s="47">
        <f t="shared" si="4"/>
        <v>0</v>
      </c>
      <c r="H30" s="47">
        <f t="shared" si="4"/>
        <v>0</v>
      </c>
      <c r="I30" s="47">
        <f t="shared" si="4"/>
        <v>0</v>
      </c>
      <c r="J30" s="47">
        <f t="shared" si="4"/>
        <v>0</v>
      </c>
      <c r="K30" s="48">
        <f t="shared" si="4"/>
        <v>0</v>
      </c>
    </row>
    <row r="31" spans="1:11" ht="15.75" thickTop="1">
      <c r="A31" s="49"/>
      <c r="B31" s="50"/>
      <c r="C31" s="42"/>
      <c r="D31" s="42"/>
      <c r="E31" s="42"/>
      <c r="F31" s="42"/>
      <c r="G31" s="43"/>
      <c r="H31" s="42"/>
      <c r="I31" s="42"/>
      <c r="J31" s="42"/>
      <c r="K31" s="44"/>
    </row>
    <row r="32" spans="1:11" ht="15">
      <c r="A32" s="36"/>
      <c r="B32" s="37" t="s">
        <v>286</v>
      </c>
      <c r="C32" s="42"/>
      <c r="D32" s="42"/>
      <c r="E32" s="42"/>
      <c r="F32" s="42"/>
      <c r="G32" s="43"/>
      <c r="H32" s="42"/>
      <c r="I32" s="42"/>
      <c r="J32" s="42"/>
      <c r="K32" s="44"/>
    </row>
    <row r="33" spans="1:11" ht="15">
      <c r="A33" s="412" t="s">
        <v>7614</v>
      </c>
      <c r="B33" s="53" t="s">
        <v>52</v>
      </c>
      <c r="C33" s="42">
        <v>0</v>
      </c>
      <c r="D33" s="42">
        <v>0</v>
      </c>
      <c r="E33" s="42">
        <v>0</v>
      </c>
      <c r="F33" s="42">
        <v>0</v>
      </c>
      <c r="G33" s="43">
        <f aca="true" t="shared" si="5" ref="G33:G38">C33-D33-E33-F33</f>
        <v>0</v>
      </c>
      <c r="H33" s="42">
        <v>0</v>
      </c>
      <c r="I33" s="42">
        <v>0</v>
      </c>
      <c r="J33" s="42">
        <v>0</v>
      </c>
      <c r="K33" s="44">
        <f aca="true" t="shared" si="6" ref="K33:K38">G33+H33+I33+J33</f>
        <v>0</v>
      </c>
    </row>
    <row r="34" spans="1:11" ht="15">
      <c r="A34" s="412" t="s">
        <v>7615</v>
      </c>
      <c r="B34" s="52" t="s">
        <v>53</v>
      </c>
      <c r="C34" s="42">
        <v>0</v>
      </c>
      <c r="D34" s="42">
        <v>0</v>
      </c>
      <c r="E34" s="42">
        <v>0</v>
      </c>
      <c r="F34" s="42">
        <v>0</v>
      </c>
      <c r="G34" s="43">
        <f t="shared" si="5"/>
        <v>0</v>
      </c>
      <c r="H34" s="42">
        <v>0</v>
      </c>
      <c r="I34" s="42">
        <v>0</v>
      </c>
      <c r="J34" s="42">
        <v>0</v>
      </c>
      <c r="K34" s="44">
        <f t="shared" si="6"/>
        <v>0</v>
      </c>
    </row>
    <row r="35" spans="1:11" ht="15">
      <c r="A35" s="412" t="s">
        <v>7616</v>
      </c>
      <c r="B35" s="52" t="s">
        <v>54</v>
      </c>
      <c r="C35" s="42">
        <v>0</v>
      </c>
      <c r="D35" s="42">
        <v>0</v>
      </c>
      <c r="E35" s="42">
        <v>0</v>
      </c>
      <c r="F35" s="42">
        <v>0</v>
      </c>
      <c r="G35" s="43">
        <f t="shared" si="5"/>
        <v>0</v>
      </c>
      <c r="H35" s="42">
        <v>0</v>
      </c>
      <c r="I35" s="42">
        <v>0</v>
      </c>
      <c r="J35" s="42">
        <v>0</v>
      </c>
      <c r="K35" s="44">
        <f t="shared" si="6"/>
        <v>0</v>
      </c>
    </row>
    <row r="36" spans="1:11" ht="15">
      <c r="A36" s="412" t="s">
        <v>7617</v>
      </c>
      <c r="B36" s="52" t="s">
        <v>55</v>
      </c>
      <c r="C36" s="42">
        <v>0</v>
      </c>
      <c r="D36" s="42">
        <v>0</v>
      </c>
      <c r="E36" s="42">
        <v>0</v>
      </c>
      <c r="F36" s="42">
        <v>0</v>
      </c>
      <c r="G36" s="43">
        <f t="shared" si="5"/>
        <v>0</v>
      </c>
      <c r="H36" s="42">
        <v>0</v>
      </c>
      <c r="I36" s="42">
        <v>0</v>
      </c>
      <c r="J36" s="42">
        <v>0</v>
      </c>
      <c r="K36" s="44">
        <f t="shared" si="6"/>
        <v>0</v>
      </c>
    </row>
    <row r="37" spans="1:11" ht="15">
      <c r="A37" s="412" t="s">
        <v>7618</v>
      </c>
      <c r="B37" s="52" t="s">
        <v>56</v>
      </c>
      <c r="C37" s="42">
        <v>0</v>
      </c>
      <c r="D37" s="42">
        <v>0</v>
      </c>
      <c r="E37" s="42">
        <v>0</v>
      </c>
      <c r="F37" s="42">
        <v>0</v>
      </c>
      <c r="G37" s="43">
        <f t="shared" si="5"/>
        <v>0</v>
      </c>
      <c r="H37" s="42">
        <v>0</v>
      </c>
      <c r="I37" s="42">
        <v>0</v>
      </c>
      <c r="J37" s="42">
        <v>0</v>
      </c>
      <c r="K37" s="44">
        <f t="shared" si="6"/>
        <v>0</v>
      </c>
    </row>
    <row r="38" spans="1:11" ht="15.75" thickBot="1">
      <c r="A38" s="412" t="s">
        <v>7619</v>
      </c>
      <c r="B38" s="52" t="s">
        <v>57</v>
      </c>
      <c r="C38" s="42">
        <v>0</v>
      </c>
      <c r="D38" s="42">
        <v>0</v>
      </c>
      <c r="E38" s="42">
        <v>0</v>
      </c>
      <c r="F38" s="42">
        <v>0</v>
      </c>
      <c r="G38" s="43">
        <f t="shared" si="5"/>
        <v>0</v>
      </c>
      <c r="H38" s="42">
        <v>0</v>
      </c>
      <c r="I38" s="42">
        <v>0</v>
      </c>
      <c r="J38" s="42">
        <v>0</v>
      </c>
      <c r="K38" s="44">
        <f t="shared" si="6"/>
        <v>0</v>
      </c>
    </row>
    <row r="39" spans="1:11" ht="16.5" thickBot="1" thickTop="1">
      <c r="A39" s="413" t="s">
        <v>34</v>
      </c>
      <c r="B39" s="46" t="s">
        <v>287</v>
      </c>
      <c r="C39" s="47">
        <f aca="true" t="shared" si="7" ref="C39:K39">SUM(C33:C38)</f>
        <v>0</v>
      </c>
      <c r="D39" s="47">
        <f t="shared" si="7"/>
        <v>0</v>
      </c>
      <c r="E39" s="47">
        <f t="shared" si="7"/>
        <v>0</v>
      </c>
      <c r="F39" s="47">
        <f t="shared" si="7"/>
        <v>0</v>
      </c>
      <c r="G39" s="47">
        <f t="shared" si="7"/>
        <v>0</v>
      </c>
      <c r="H39" s="47">
        <f t="shared" si="7"/>
        <v>0</v>
      </c>
      <c r="I39" s="47">
        <f t="shared" si="7"/>
        <v>0</v>
      </c>
      <c r="J39" s="47">
        <f t="shared" si="7"/>
        <v>0</v>
      </c>
      <c r="K39" s="48">
        <f t="shared" si="7"/>
        <v>0</v>
      </c>
    </row>
    <row r="40" spans="1:11" ht="15.75" thickTop="1">
      <c r="A40" s="49"/>
      <c r="B40" s="37"/>
      <c r="C40" s="42"/>
      <c r="D40" s="42"/>
      <c r="E40" s="42"/>
      <c r="F40" s="42"/>
      <c r="G40" s="43"/>
      <c r="H40" s="42"/>
      <c r="I40" s="42"/>
      <c r="J40" s="42"/>
      <c r="K40" s="44"/>
    </row>
    <row r="41" spans="1:11" ht="30">
      <c r="A41" s="36"/>
      <c r="B41" s="37" t="s">
        <v>288</v>
      </c>
      <c r="C41" s="42"/>
      <c r="D41" s="42"/>
      <c r="E41" s="42"/>
      <c r="F41" s="42"/>
      <c r="G41" s="43"/>
      <c r="H41" s="42"/>
      <c r="I41" s="42"/>
      <c r="J41" s="42"/>
      <c r="K41" s="44"/>
    </row>
    <row r="42" spans="1:11" ht="15">
      <c r="A42" s="412" t="s">
        <v>7620</v>
      </c>
      <c r="B42" s="41" t="s">
        <v>289</v>
      </c>
      <c r="C42" s="42">
        <v>0</v>
      </c>
      <c r="D42" s="42">
        <v>0</v>
      </c>
      <c r="E42" s="42">
        <v>0</v>
      </c>
      <c r="F42" s="42">
        <v>0</v>
      </c>
      <c r="G42" s="43">
        <f>C42-D42-E42-F42</f>
        <v>0</v>
      </c>
      <c r="H42" s="42">
        <v>0</v>
      </c>
      <c r="I42" s="42">
        <v>0</v>
      </c>
      <c r="J42" s="42">
        <v>0</v>
      </c>
      <c r="K42" s="44">
        <f>G42+H42+I42+J42</f>
        <v>0</v>
      </c>
    </row>
    <row r="43" spans="1:11" ht="15.75" thickBot="1">
      <c r="A43" s="412" t="s">
        <v>7621</v>
      </c>
      <c r="B43" s="41" t="s">
        <v>58</v>
      </c>
      <c r="C43" s="42">
        <v>0</v>
      </c>
      <c r="D43" s="42">
        <v>0</v>
      </c>
      <c r="E43" s="42">
        <v>0</v>
      </c>
      <c r="F43" s="42">
        <v>0</v>
      </c>
      <c r="G43" s="43">
        <f>C43-D43-E43-F43</f>
        <v>0</v>
      </c>
      <c r="H43" s="42">
        <v>0</v>
      </c>
      <c r="I43" s="42">
        <v>0</v>
      </c>
      <c r="J43" s="42">
        <v>0</v>
      </c>
      <c r="K43" s="44">
        <f>G43+H43+I43+J43</f>
        <v>0</v>
      </c>
    </row>
    <row r="44" spans="1:11" ht="31.5" thickBot="1" thickTop="1">
      <c r="A44" s="413" t="s">
        <v>36</v>
      </c>
      <c r="B44" s="46" t="s">
        <v>290</v>
      </c>
      <c r="C44" s="47">
        <f aca="true" t="shared" si="8" ref="C44:K44">SUM(C42:C43)</f>
        <v>0</v>
      </c>
      <c r="D44" s="47">
        <f t="shared" si="8"/>
        <v>0</v>
      </c>
      <c r="E44" s="47">
        <f t="shared" si="8"/>
        <v>0</v>
      </c>
      <c r="F44" s="47">
        <f t="shared" si="8"/>
        <v>0</v>
      </c>
      <c r="G44" s="47">
        <f t="shared" si="8"/>
        <v>0</v>
      </c>
      <c r="H44" s="47">
        <f t="shared" si="8"/>
        <v>0</v>
      </c>
      <c r="I44" s="47">
        <f t="shared" si="8"/>
        <v>0</v>
      </c>
      <c r="J44" s="47">
        <f t="shared" si="8"/>
        <v>0</v>
      </c>
      <c r="K44" s="48">
        <f t="shared" si="8"/>
        <v>0</v>
      </c>
    </row>
    <row r="45" spans="1:11" ht="15.75" thickTop="1">
      <c r="A45" s="49"/>
      <c r="B45" s="50"/>
      <c r="C45" s="42"/>
      <c r="D45" s="42"/>
      <c r="E45" s="42"/>
      <c r="F45" s="42"/>
      <c r="G45" s="43"/>
      <c r="H45" s="42"/>
      <c r="I45" s="42"/>
      <c r="J45" s="42"/>
      <c r="K45" s="44"/>
    </row>
    <row r="46" spans="1:11" ht="15">
      <c r="A46" s="36"/>
      <c r="B46" s="37" t="s">
        <v>291</v>
      </c>
      <c r="C46" s="42"/>
      <c r="D46" s="42"/>
      <c r="E46" s="42"/>
      <c r="F46" s="42"/>
      <c r="G46" s="43"/>
      <c r="H46" s="42"/>
      <c r="I46" s="42"/>
      <c r="J46" s="42"/>
      <c r="K46" s="44"/>
    </row>
    <row r="47" spans="1:11" ht="15">
      <c r="A47" s="412" t="s">
        <v>7622</v>
      </c>
      <c r="B47" s="52" t="s">
        <v>60</v>
      </c>
      <c r="C47" s="42">
        <v>0</v>
      </c>
      <c r="D47" s="42">
        <v>0</v>
      </c>
      <c r="E47" s="42">
        <v>0</v>
      </c>
      <c r="F47" s="42">
        <v>0</v>
      </c>
      <c r="G47" s="43">
        <f>C47-D47-E47-F47</f>
        <v>0</v>
      </c>
      <c r="H47" s="42">
        <v>0</v>
      </c>
      <c r="I47" s="42">
        <v>0</v>
      </c>
      <c r="J47" s="42">
        <v>0</v>
      </c>
      <c r="K47" s="44">
        <f>G47+H47+I47+J47</f>
        <v>0</v>
      </c>
    </row>
    <row r="48" spans="1:11" ht="15.75" thickBot="1">
      <c r="A48" s="412" t="s">
        <v>7623</v>
      </c>
      <c r="B48" s="52" t="s">
        <v>61</v>
      </c>
      <c r="C48" s="42">
        <v>0</v>
      </c>
      <c r="D48" s="42">
        <v>0</v>
      </c>
      <c r="E48" s="42">
        <v>0</v>
      </c>
      <c r="F48" s="42">
        <v>0</v>
      </c>
      <c r="G48" s="43">
        <f>C48-D48-E48-F48</f>
        <v>0</v>
      </c>
      <c r="H48" s="42">
        <v>0</v>
      </c>
      <c r="I48" s="42">
        <v>0</v>
      </c>
      <c r="J48" s="42">
        <v>0</v>
      </c>
      <c r="K48" s="44">
        <f>G48+H48+I48+J48</f>
        <v>0</v>
      </c>
    </row>
    <row r="49" spans="1:11" ht="31.5" thickBot="1" thickTop="1">
      <c r="A49" s="413" t="s">
        <v>38</v>
      </c>
      <c r="B49" s="46" t="s">
        <v>292</v>
      </c>
      <c r="C49" s="47">
        <f aca="true" t="shared" si="9" ref="C49:K49">SUM(C47:C48)</f>
        <v>0</v>
      </c>
      <c r="D49" s="47">
        <f t="shared" si="9"/>
        <v>0</v>
      </c>
      <c r="E49" s="47">
        <f t="shared" si="9"/>
        <v>0</v>
      </c>
      <c r="F49" s="47">
        <f t="shared" si="9"/>
        <v>0</v>
      </c>
      <c r="G49" s="47">
        <f t="shared" si="9"/>
        <v>0</v>
      </c>
      <c r="H49" s="47">
        <f t="shared" si="9"/>
        <v>0</v>
      </c>
      <c r="I49" s="47">
        <f t="shared" si="9"/>
        <v>0</v>
      </c>
      <c r="J49" s="47">
        <f t="shared" si="9"/>
        <v>0</v>
      </c>
      <c r="K49" s="48">
        <f t="shared" si="9"/>
        <v>0</v>
      </c>
    </row>
    <row r="50" spans="1:11" ht="15.75" thickTop="1">
      <c r="A50" s="49"/>
      <c r="B50" s="50"/>
      <c r="C50" s="42"/>
      <c r="D50" s="42"/>
      <c r="E50" s="42"/>
      <c r="F50" s="42"/>
      <c r="G50" s="43"/>
      <c r="H50" s="42"/>
      <c r="I50" s="42"/>
      <c r="J50" s="42"/>
      <c r="K50" s="44"/>
    </row>
    <row r="51" spans="1:11" ht="15">
      <c r="A51" s="36"/>
      <c r="B51" s="37" t="s">
        <v>293</v>
      </c>
      <c r="C51" s="42"/>
      <c r="D51" s="42"/>
      <c r="E51" s="42"/>
      <c r="F51" s="42"/>
      <c r="G51" s="43"/>
      <c r="H51" s="42"/>
      <c r="I51" s="42"/>
      <c r="J51" s="42"/>
      <c r="K51" s="44"/>
    </row>
    <row r="52" spans="1:11" ht="15.75" thickBot="1">
      <c r="A52" s="412" t="s">
        <v>7624</v>
      </c>
      <c r="B52" s="41" t="s">
        <v>294</v>
      </c>
      <c r="C52" s="42">
        <v>0</v>
      </c>
      <c r="D52" s="42">
        <v>0</v>
      </c>
      <c r="E52" s="42">
        <v>0</v>
      </c>
      <c r="F52" s="42">
        <v>0</v>
      </c>
      <c r="G52" s="43">
        <f>C52-D52-E52-F52</f>
        <v>0</v>
      </c>
      <c r="H52" s="42">
        <v>0</v>
      </c>
      <c r="I52" s="42">
        <v>0</v>
      </c>
      <c r="J52" s="42">
        <v>0</v>
      </c>
      <c r="K52" s="44">
        <f>G52+H52+I52+J52</f>
        <v>0</v>
      </c>
    </row>
    <row r="53" spans="1:11" ht="16.5" thickBot="1" thickTop="1">
      <c r="A53" s="413" t="s">
        <v>40</v>
      </c>
      <c r="B53" s="46" t="s">
        <v>295</v>
      </c>
      <c r="C53" s="47">
        <f aca="true" t="shared" si="10" ref="C53:K53">SUM(C52)</f>
        <v>0</v>
      </c>
      <c r="D53" s="47">
        <f t="shared" si="10"/>
        <v>0</v>
      </c>
      <c r="E53" s="47">
        <f t="shared" si="10"/>
        <v>0</v>
      </c>
      <c r="F53" s="47">
        <f t="shared" si="10"/>
        <v>0</v>
      </c>
      <c r="G53" s="47">
        <f t="shared" si="10"/>
        <v>0</v>
      </c>
      <c r="H53" s="47">
        <f t="shared" si="10"/>
        <v>0</v>
      </c>
      <c r="I53" s="47">
        <f t="shared" si="10"/>
        <v>0</v>
      </c>
      <c r="J53" s="47">
        <f t="shared" si="10"/>
        <v>0</v>
      </c>
      <c r="K53" s="48">
        <f t="shared" si="10"/>
        <v>0</v>
      </c>
    </row>
    <row r="54" spans="1:11" ht="15.75" thickTop="1">
      <c r="A54" s="49"/>
      <c r="B54" s="50"/>
      <c r="C54" s="42"/>
      <c r="D54" s="42"/>
      <c r="E54" s="42"/>
      <c r="F54" s="42"/>
      <c r="G54" s="43"/>
      <c r="H54" s="42"/>
      <c r="I54" s="42"/>
      <c r="J54" s="42"/>
      <c r="K54" s="44"/>
    </row>
    <row r="55" spans="1:11" ht="15">
      <c r="A55" s="36"/>
      <c r="B55" s="37" t="s">
        <v>296</v>
      </c>
      <c r="C55" s="42"/>
      <c r="D55" s="42"/>
      <c r="E55" s="42"/>
      <c r="F55" s="42"/>
      <c r="G55" s="43"/>
      <c r="H55" s="42"/>
      <c r="I55" s="42"/>
      <c r="J55" s="42"/>
      <c r="K55" s="44"/>
    </row>
    <row r="56" spans="1:11" ht="15">
      <c r="A56" s="412" t="s">
        <v>7625</v>
      </c>
      <c r="B56" s="52" t="s">
        <v>297</v>
      </c>
      <c r="C56" s="42">
        <v>0</v>
      </c>
      <c r="D56" s="42">
        <v>0</v>
      </c>
      <c r="E56" s="42">
        <v>0</v>
      </c>
      <c r="F56" s="42">
        <v>0</v>
      </c>
      <c r="G56" s="43">
        <f>C56-D56-E56-F56</f>
        <v>0</v>
      </c>
      <c r="H56" s="42">
        <v>0</v>
      </c>
      <c r="I56" s="42">
        <v>0</v>
      </c>
      <c r="J56" s="42">
        <v>0</v>
      </c>
      <c r="K56" s="44">
        <f>G56+H56+I56+J56</f>
        <v>0</v>
      </c>
    </row>
    <row r="57" spans="1:11" ht="30.75" thickBot="1">
      <c r="A57" s="414" t="s">
        <v>7626</v>
      </c>
      <c r="B57" s="52" t="s">
        <v>64</v>
      </c>
      <c r="C57" s="42">
        <v>0</v>
      </c>
      <c r="D57" s="42">
        <v>0</v>
      </c>
      <c r="E57" s="42">
        <v>0</v>
      </c>
      <c r="F57" s="42">
        <v>0</v>
      </c>
      <c r="G57" s="43">
        <f>C57-D57-E57-F57</f>
        <v>0</v>
      </c>
      <c r="H57" s="42">
        <v>0</v>
      </c>
      <c r="I57" s="42">
        <v>0</v>
      </c>
      <c r="J57" s="42">
        <v>0</v>
      </c>
      <c r="K57" s="44">
        <f>G57+H57+I57+J57</f>
        <v>0</v>
      </c>
    </row>
    <row r="58" spans="1:11" ht="31.5" thickBot="1" thickTop="1">
      <c r="A58" s="413" t="s">
        <v>41</v>
      </c>
      <c r="B58" s="46" t="s">
        <v>298</v>
      </c>
      <c r="C58" s="47">
        <f aca="true" t="shared" si="11" ref="C58:K58">SUM(C56:C57)</f>
        <v>0</v>
      </c>
      <c r="D58" s="47">
        <f t="shared" si="11"/>
        <v>0</v>
      </c>
      <c r="E58" s="47">
        <f t="shared" si="11"/>
        <v>0</v>
      </c>
      <c r="F58" s="47">
        <f t="shared" si="11"/>
        <v>0</v>
      </c>
      <c r="G58" s="47">
        <f t="shared" si="11"/>
        <v>0</v>
      </c>
      <c r="H58" s="47">
        <f t="shared" si="11"/>
        <v>0</v>
      </c>
      <c r="I58" s="47">
        <f t="shared" si="11"/>
        <v>0</v>
      </c>
      <c r="J58" s="47">
        <f t="shared" si="11"/>
        <v>0</v>
      </c>
      <c r="K58" s="48">
        <f t="shared" si="11"/>
        <v>0</v>
      </c>
    </row>
    <row r="59" spans="1:11" ht="15.75" thickTop="1">
      <c r="A59" s="49"/>
      <c r="B59" s="50"/>
      <c r="C59" s="42"/>
      <c r="D59" s="42"/>
      <c r="E59" s="42"/>
      <c r="F59" s="42"/>
      <c r="G59" s="43"/>
      <c r="H59" s="42"/>
      <c r="I59" s="42"/>
      <c r="J59" s="42"/>
      <c r="K59" s="44"/>
    </row>
    <row r="60" spans="1:11" ht="30">
      <c r="A60" s="36"/>
      <c r="B60" s="37" t="s">
        <v>299</v>
      </c>
      <c r="C60" s="42"/>
      <c r="D60" s="42"/>
      <c r="E60" s="42"/>
      <c r="F60" s="42"/>
      <c r="G60" s="43"/>
      <c r="H60" s="42"/>
      <c r="I60" s="42"/>
      <c r="J60" s="42"/>
      <c r="K60" s="44"/>
    </row>
    <row r="61" spans="1:11" ht="15">
      <c r="A61" s="412" t="s">
        <v>7627</v>
      </c>
      <c r="B61" s="41" t="s">
        <v>66</v>
      </c>
      <c r="C61" s="42">
        <v>0</v>
      </c>
      <c r="D61" s="42">
        <v>0</v>
      </c>
      <c r="E61" s="42">
        <v>0</v>
      </c>
      <c r="F61" s="42">
        <v>0</v>
      </c>
      <c r="G61" s="43">
        <f aca="true" t="shared" si="12" ref="G61:G68">C61-D61-E61-F61</f>
        <v>0</v>
      </c>
      <c r="H61" s="42">
        <v>0</v>
      </c>
      <c r="I61" s="42">
        <v>0</v>
      </c>
      <c r="J61" s="42">
        <v>0</v>
      </c>
      <c r="K61" s="44">
        <f aca="true" t="shared" si="13" ref="K61:K68">G61+H61+I61+J61</f>
        <v>0</v>
      </c>
    </row>
    <row r="62" spans="1:11" ht="15">
      <c r="A62" s="412" t="s">
        <v>7628</v>
      </c>
      <c r="B62" s="52" t="s">
        <v>300</v>
      </c>
      <c r="C62" s="42">
        <v>0</v>
      </c>
      <c r="D62" s="42">
        <v>0</v>
      </c>
      <c r="E62" s="42">
        <v>0</v>
      </c>
      <c r="F62" s="42">
        <v>0</v>
      </c>
      <c r="G62" s="43">
        <f t="shared" si="12"/>
        <v>0</v>
      </c>
      <c r="H62" s="42">
        <v>0</v>
      </c>
      <c r="I62" s="42">
        <v>0</v>
      </c>
      <c r="J62" s="42">
        <v>0</v>
      </c>
      <c r="K62" s="44">
        <f t="shared" si="13"/>
        <v>0</v>
      </c>
    </row>
    <row r="63" spans="1:11" ht="15">
      <c r="A63" s="412" t="s">
        <v>7629</v>
      </c>
      <c r="B63" s="52" t="s">
        <v>67</v>
      </c>
      <c r="C63" s="42">
        <v>0</v>
      </c>
      <c r="D63" s="42">
        <v>0</v>
      </c>
      <c r="E63" s="42">
        <v>0</v>
      </c>
      <c r="F63" s="42">
        <v>0</v>
      </c>
      <c r="G63" s="43">
        <f t="shared" si="12"/>
        <v>0</v>
      </c>
      <c r="H63" s="42">
        <v>0</v>
      </c>
      <c r="I63" s="42">
        <v>0</v>
      </c>
      <c r="J63" s="42">
        <v>0</v>
      </c>
      <c r="K63" s="44">
        <f t="shared" si="13"/>
        <v>0</v>
      </c>
    </row>
    <row r="64" spans="1:11" ht="15">
      <c r="A64" s="412" t="s">
        <v>7630</v>
      </c>
      <c r="B64" s="52" t="s">
        <v>68</v>
      </c>
      <c r="C64" s="42">
        <v>0</v>
      </c>
      <c r="D64" s="42">
        <v>0</v>
      </c>
      <c r="E64" s="42">
        <v>0</v>
      </c>
      <c r="F64" s="42">
        <v>0</v>
      </c>
      <c r="G64" s="43">
        <f t="shared" si="12"/>
        <v>0</v>
      </c>
      <c r="H64" s="42">
        <v>0</v>
      </c>
      <c r="I64" s="42">
        <v>0</v>
      </c>
      <c r="J64" s="42">
        <v>0</v>
      </c>
      <c r="K64" s="44">
        <f t="shared" si="13"/>
        <v>0</v>
      </c>
    </row>
    <row r="65" spans="1:11" ht="30">
      <c r="A65" s="412" t="s">
        <v>7631</v>
      </c>
      <c r="B65" s="52" t="s">
        <v>69</v>
      </c>
      <c r="C65" s="42">
        <v>0</v>
      </c>
      <c r="D65" s="42">
        <v>0</v>
      </c>
      <c r="E65" s="42">
        <v>0</v>
      </c>
      <c r="F65" s="42">
        <v>0</v>
      </c>
      <c r="G65" s="43">
        <f t="shared" si="12"/>
        <v>0</v>
      </c>
      <c r="H65" s="42">
        <v>0</v>
      </c>
      <c r="I65" s="42">
        <v>0</v>
      </c>
      <c r="J65" s="42">
        <v>0</v>
      </c>
      <c r="K65" s="44">
        <f t="shared" si="13"/>
        <v>0</v>
      </c>
    </row>
    <row r="66" spans="1:11" ht="15">
      <c r="A66" s="412" t="s">
        <v>7632</v>
      </c>
      <c r="B66" s="52" t="s">
        <v>70</v>
      </c>
      <c r="C66" s="42">
        <v>0</v>
      </c>
      <c r="D66" s="42">
        <v>0</v>
      </c>
      <c r="E66" s="42">
        <v>0</v>
      </c>
      <c r="F66" s="42">
        <v>0</v>
      </c>
      <c r="G66" s="43">
        <f t="shared" si="12"/>
        <v>0</v>
      </c>
      <c r="H66" s="42">
        <v>0</v>
      </c>
      <c r="I66" s="42">
        <v>0</v>
      </c>
      <c r="J66" s="42">
        <v>0</v>
      </c>
      <c r="K66" s="44">
        <f t="shared" si="13"/>
        <v>0</v>
      </c>
    </row>
    <row r="67" spans="1:11" ht="15">
      <c r="A67" s="412" t="s">
        <v>7633</v>
      </c>
      <c r="B67" s="52" t="s">
        <v>71</v>
      </c>
      <c r="C67" s="42">
        <v>0</v>
      </c>
      <c r="D67" s="42">
        <v>0</v>
      </c>
      <c r="E67" s="42">
        <v>0</v>
      </c>
      <c r="F67" s="42">
        <v>0</v>
      </c>
      <c r="G67" s="43">
        <f t="shared" si="12"/>
        <v>0</v>
      </c>
      <c r="H67" s="42">
        <v>0</v>
      </c>
      <c r="I67" s="42">
        <v>0</v>
      </c>
      <c r="J67" s="42">
        <v>0</v>
      </c>
      <c r="K67" s="44">
        <f t="shared" si="13"/>
        <v>0</v>
      </c>
    </row>
    <row r="68" spans="1:11" ht="15.75" thickBot="1">
      <c r="A68" s="412" t="s">
        <v>7634</v>
      </c>
      <c r="B68" s="52" t="s">
        <v>72</v>
      </c>
      <c r="C68" s="42">
        <v>0</v>
      </c>
      <c r="D68" s="42">
        <v>0</v>
      </c>
      <c r="E68" s="42">
        <v>0</v>
      </c>
      <c r="F68" s="42">
        <v>0</v>
      </c>
      <c r="G68" s="43">
        <f t="shared" si="12"/>
        <v>0</v>
      </c>
      <c r="H68" s="42">
        <v>0</v>
      </c>
      <c r="I68" s="42">
        <v>0</v>
      </c>
      <c r="J68" s="42">
        <v>0</v>
      </c>
      <c r="K68" s="44">
        <f t="shared" si="13"/>
        <v>0</v>
      </c>
    </row>
    <row r="69" spans="1:11" ht="31.5" thickBot="1" thickTop="1">
      <c r="A69" s="413" t="s">
        <v>42</v>
      </c>
      <c r="B69" s="46" t="s">
        <v>301</v>
      </c>
      <c r="C69" s="47">
        <f aca="true" t="shared" si="14" ref="C69:K69">SUM(C61:C68)</f>
        <v>0</v>
      </c>
      <c r="D69" s="47">
        <f t="shared" si="14"/>
        <v>0</v>
      </c>
      <c r="E69" s="47">
        <f t="shared" si="14"/>
        <v>0</v>
      </c>
      <c r="F69" s="47">
        <f t="shared" si="14"/>
        <v>0</v>
      </c>
      <c r="G69" s="47">
        <f t="shared" si="14"/>
        <v>0</v>
      </c>
      <c r="H69" s="47">
        <f t="shared" si="14"/>
        <v>0</v>
      </c>
      <c r="I69" s="47">
        <f t="shared" si="14"/>
        <v>0</v>
      </c>
      <c r="J69" s="47">
        <f t="shared" si="14"/>
        <v>0</v>
      </c>
      <c r="K69" s="48">
        <f t="shared" si="14"/>
        <v>0</v>
      </c>
    </row>
    <row r="70" spans="1:11" ht="15.75" thickTop="1">
      <c r="A70" s="49"/>
      <c r="B70" s="50"/>
      <c r="C70" s="42"/>
      <c r="D70" s="42"/>
      <c r="E70" s="42"/>
      <c r="F70" s="42"/>
      <c r="G70" s="43"/>
      <c r="H70" s="42"/>
      <c r="I70" s="42"/>
      <c r="J70" s="42"/>
      <c r="K70" s="44"/>
    </row>
    <row r="71" spans="1:11" ht="15">
      <c r="A71" s="36"/>
      <c r="B71" s="37" t="s">
        <v>302</v>
      </c>
      <c r="C71" s="42"/>
      <c r="D71" s="42"/>
      <c r="E71" s="42"/>
      <c r="F71" s="42"/>
      <c r="G71" s="43"/>
      <c r="H71" s="42"/>
      <c r="I71" s="42"/>
      <c r="J71" s="42"/>
      <c r="K71" s="44"/>
    </row>
    <row r="72" spans="1:11" ht="15">
      <c r="A72" s="412" t="s">
        <v>7635</v>
      </c>
      <c r="B72" s="53" t="s">
        <v>303</v>
      </c>
      <c r="C72" s="42">
        <v>0</v>
      </c>
      <c r="D72" s="42">
        <v>0</v>
      </c>
      <c r="E72" s="42">
        <v>0</v>
      </c>
      <c r="F72" s="42">
        <v>0</v>
      </c>
      <c r="G72" s="43">
        <f>C72-D72-E72-F72</f>
        <v>0</v>
      </c>
      <c r="H72" s="42">
        <v>0</v>
      </c>
      <c r="I72" s="42">
        <v>0</v>
      </c>
      <c r="J72" s="42">
        <v>0</v>
      </c>
      <c r="K72" s="44">
        <f>G72+H72+I72+J72</f>
        <v>0</v>
      </c>
    </row>
    <row r="73" spans="1:11" ht="15">
      <c r="A73" s="412" t="s">
        <v>7636</v>
      </c>
      <c r="B73" s="52" t="s">
        <v>304</v>
      </c>
      <c r="C73" s="42">
        <v>0</v>
      </c>
      <c r="D73" s="42">
        <v>0</v>
      </c>
      <c r="E73" s="42">
        <v>0</v>
      </c>
      <c r="F73" s="42">
        <v>0</v>
      </c>
      <c r="G73" s="43">
        <f>C73-D73-E73-F73</f>
        <v>0</v>
      </c>
      <c r="H73" s="42">
        <v>0</v>
      </c>
      <c r="I73" s="42">
        <v>0</v>
      </c>
      <c r="J73" s="42">
        <v>0</v>
      </c>
      <c r="K73" s="44">
        <f>G73+H73+I73+J73</f>
        <v>0</v>
      </c>
    </row>
    <row r="74" spans="1:11" ht="15">
      <c r="A74" s="412" t="s">
        <v>7637</v>
      </c>
      <c r="B74" s="52" t="s">
        <v>75</v>
      </c>
      <c r="C74" s="42">
        <v>0</v>
      </c>
      <c r="D74" s="42">
        <v>0</v>
      </c>
      <c r="E74" s="42">
        <v>0</v>
      </c>
      <c r="F74" s="42">
        <v>0</v>
      </c>
      <c r="G74" s="43">
        <f>C74-D74-E74-F74</f>
        <v>0</v>
      </c>
      <c r="H74" s="42">
        <v>0</v>
      </c>
      <c r="I74" s="42">
        <v>0</v>
      </c>
      <c r="J74" s="42">
        <v>0</v>
      </c>
      <c r="K74" s="44">
        <f>G74+H74+I74+J74</f>
        <v>0</v>
      </c>
    </row>
    <row r="75" spans="1:11" ht="15">
      <c r="A75" s="412" t="s">
        <v>7638</v>
      </c>
      <c r="B75" s="52" t="s">
        <v>76</v>
      </c>
      <c r="C75" s="42">
        <v>0</v>
      </c>
      <c r="D75" s="42">
        <v>0</v>
      </c>
      <c r="E75" s="42">
        <v>0</v>
      </c>
      <c r="F75" s="42">
        <v>0</v>
      </c>
      <c r="G75" s="43">
        <f>C75-D75-E75-F75</f>
        <v>0</v>
      </c>
      <c r="H75" s="42">
        <v>0</v>
      </c>
      <c r="I75" s="42">
        <v>0</v>
      </c>
      <c r="J75" s="42">
        <v>0</v>
      </c>
      <c r="K75" s="44">
        <f>G75+H75+I75+J75</f>
        <v>0</v>
      </c>
    </row>
    <row r="76" spans="1:11" ht="15.75" thickBot="1">
      <c r="A76" s="412" t="s">
        <v>7639</v>
      </c>
      <c r="B76" s="52" t="s">
        <v>77</v>
      </c>
      <c r="C76" s="42">
        <v>0</v>
      </c>
      <c r="D76" s="42">
        <v>0</v>
      </c>
      <c r="E76" s="42">
        <v>0</v>
      </c>
      <c r="F76" s="42">
        <v>0</v>
      </c>
      <c r="G76" s="43">
        <f>C76-D76-E76-F76</f>
        <v>0</v>
      </c>
      <c r="H76" s="42">
        <v>0</v>
      </c>
      <c r="I76" s="42">
        <v>0</v>
      </c>
      <c r="J76" s="42">
        <v>0</v>
      </c>
      <c r="K76" s="44">
        <f>G76+H76+I76+J76</f>
        <v>0</v>
      </c>
    </row>
    <row r="77" spans="1:11" ht="16.5" thickBot="1" thickTop="1">
      <c r="A77" s="413" t="s">
        <v>73</v>
      </c>
      <c r="B77" s="46" t="s">
        <v>305</v>
      </c>
      <c r="C77" s="47">
        <f aca="true" t="shared" si="15" ref="C77:K77">SUM(C72:C76)</f>
        <v>0</v>
      </c>
      <c r="D77" s="47">
        <f t="shared" si="15"/>
        <v>0</v>
      </c>
      <c r="E77" s="47">
        <f t="shared" si="15"/>
        <v>0</v>
      </c>
      <c r="F77" s="47">
        <f t="shared" si="15"/>
        <v>0</v>
      </c>
      <c r="G77" s="47">
        <f t="shared" si="15"/>
        <v>0</v>
      </c>
      <c r="H77" s="47">
        <f t="shared" si="15"/>
        <v>0</v>
      </c>
      <c r="I77" s="47">
        <f t="shared" si="15"/>
        <v>0</v>
      </c>
      <c r="J77" s="47">
        <f t="shared" si="15"/>
        <v>0</v>
      </c>
      <c r="K77" s="48">
        <f t="shared" si="15"/>
        <v>0</v>
      </c>
    </row>
    <row r="78" spans="1:11" ht="15.75" thickTop="1">
      <c r="A78" s="49"/>
      <c r="B78" s="50"/>
      <c r="C78" s="42"/>
      <c r="D78" s="42"/>
      <c r="E78" s="42"/>
      <c r="F78" s="42"/>
      <c r="G78" s="43"/>
      <c r="H78" s="42"/>
      <c r="I78" s="42"/>
      <c r="J78" s="42"/>
      <c r="K78" s="44"/>
    </row>
    <row r="79" spans="1:11" ht="15">
      <c r="A79" s="36"/>
      <c r="B79" s="37" t="s">
        <v>306</v>
      </c>
      <c r="C79" s="42"/>
      <c r="D79" s="42"/>
      <c r="E79" s="42"/>
      <c r="F79" s="42"/>
      <c r="G79" s="43"/>
      <c r="H79" s="42"/>
      <c r="I79" s="42"/>
      <c r="J79" s="42"/>
      <c r="K79" s="44"/>
    </row>
    <row r="80" spans="1:11" ht="15">
      <c r="A80" s="412" t="s">
        <v>7640</v>
      </c>
      <c r="B80" s="41" t="s">
        <v>79</v>
      </c>
      <c r="C80" s="42">
        <v>0</v>
      </c>
      <c r="D80" s="42">
        <v>0</v>
      </c>
      <c r="E80" s="42">
        <v>0</v>
      </c>
      <c r="F80" s="42">
        <v>0</v>
      </c>
      <c r="G80" s="43">
        <f>C80-D80-E80-F80</f>
        <v>0</v>
      </c>
      <c r="H80" s="42">
        <v>0</v>
      </c>
      <c r="I80" s="42">
        <v>0</v>
      </c>
      <c r="J80" s="42">
        <v>0</v>
      </c>
      <c r="K80" s="44">
        <f>G80+H80+I80+J80</f>
        <v>0</v>
      </c>
    </row>
    <row r="81" spans="1:11" ht="15.75" thickBot="1">
      <c r="A81" s="412" t="s">
        <v>7641</v>
      </c>
      <c r="B81" s="41" t="s">
        <v>80</v>
      </c>
      <c r="C81" s="42">
        <v>0</v>
      </c>
      <c r="D81" s="42">
        <v>0</v>
      </c>
      <c r="E81" s="42">
        <v>0</v>
      </c>
      <c r="F81" s="42">
        <v>0</v>
      </c>
      <c r="G81" s="43">
        <f>C81-D81-E81-F81</f>
        <v>0</v>
      </c>
      <c r="H81" s="42">
        <v>0</v>
      </c>
      <c r="I81" s="42">
        <v>0</v>
      </c>
      <c r="J81" s="42">
        <v>0</v>
      </c>
      <c r="K81" s="44">
        <f>G81+H81+I81+J81</f>
        <v>0</v>
      </c>
    </row>
    <row r="82" spans="1:11" ht="16.5" thickBot="1" thickTop="1">
      <c r="A82" s="413" t="s">
        <v>78</v>
      </c>
      <c r="B82" s="46" t="s">
        <v>307</v>
      </c>
      <c r="C82" s="47">
        <f aca="true" t="shared" si="16" ref="C82:K82">SUM(C80:C81)</f>
        <v>0</v>
      </c>
      <c r="D82" s="47">
        <f t="shared" si="16"/>
        <v>0</v>
      </c>
      <c r="E82" s="47">
        <f t="shared" si="16"/>
        <v>0</v>
      </c>
      <c r="F82" s="47">
        <f t="shared" si="16"/>
        <v>0</v>
      </c>
      <c r="G82" s="47">
        <f t="shared" si="16"/>
        <v>0</v>
      </c>
      <c r="H82" s="47">
        <f t="shared" si="16"/>
        <v>0</v>
      </c>
      <c r="I82" s="47">
        <f t="shared" si="16"/>
        <v>0</v>
      </c>
      <c r="J82" s="47">
        <f t="shared" si="16"/>
        <v>0</v>
      </c>
      <c r="K82" s="48">
        <f t="shared" si="16"/>
        <v>0</v>
      </c>
    </row>
    <row r="83" spans="1:11" ht="15.75" thickTop="1">
      <c r="A83" s="49"/>
      <c r="B83" s="50"/>
      <c r="C83" s="42"/>
      <c r="D83" s="42"/>
      <c r="E83" s="42"/>
      <c r="F83" s="42"/>
      <c r="G83" s="43"/>
      <c r="H83" s="42"/>
      <c r="I83" s="42"/>
      <c r="J83" s="42"/>
      <c r="K83" s="44"/>
    </row>
    <row r="84" spans="1:11" ht="15">
      <c r="A84" s="36"/>
      <c r="B84" s="37" t="s">
        <v>308</v>
      </c>
      <c r="C84" s="42"/>
      <c r="D84" s="42"/>
      <c r="E84" s="42"/>
      <c r="F84" s="42"/>
      <c r="G84" s="43"/>
      <c r="H84" s="42"/>
      <c r="I84" s="42"/>
      <c r="J84" s="42"/>
      <c r="K84" s="44"/>
    </row>
    <row r="85" spans="1:11" ht="15">
      <c r="A85" s="412" t="s">
        <v>7642</v>
      </c>
      <c r="B85" s="41" t="s">
        <v>309</v>
      </c>
      <c r="C85" s="42">
        <v>0</v>
      </c>
      <c r="D85" s="42">
        <v>0</v>
      </c>
      <c r="E85" s="42">
        <v>0</v>
      </c>
      <c r="F85" s="42">
        <v>0</v>
      </c>
      <c r="G85" s="43">
        <f aca="true" t="shared" si="17" ref="G85:G93">C85-D85-E85-F85</f>
        <v>0</v>
      </c>
      <c r="H85" s="42">
        <v>0</v>
      </c>
      <c r="I85" s="42">
        <v>0</v>
      </c>
      <c r="J85" s="42">
        <v>0</v>
      </c>
      <c r="K85" s="44">
        <f aca="true" t="shared" si="18" ref="K85:K93">G85+H85+I85+J85</f>
        <v>0</v>
      </c>
    </row>
    <row r="86" spans="1:11" ht="15">
      <c r="A86" s="412" t="s">
        <v>7643</v>
      </c>
      <c r="B86" s="41" t="s">
        <v>83</v>
      </c>
      <c r="C86" s="42">
        <v>0</v>
      </c>
      <c r="D86" s="42">
        <v>0</v>
      </c>
      <c r="E86" s="42">
        <v>0</v>
      </c>
      <c r="F86" s="42">
        <v>0</v>
      </c>
      <c r="G86" s="43">
        <f t="shared" si="17"/>
        <v>0</v>
      </c>
      <c r="H86" s="42">
        <v>0</v>
      </c>
      <c r="I86" s="42">
        <v>0</v>
      </c>
      <c r="J86" s="42">
        <v>0</v>
      </c>
      <c r="K86" s="44">
        <f t="shared" si="18"/>
        <v>0</v>
      </c>
    </row>
    <row r="87" spans="1:11" ht="15">
      <c r="A87" s="412" t="s">
        <v>7644</v>
      </c>
      <c r="B87" s="41" t="s">
        <v>84</v>
      </c>
      <c r="C87" s="42">
        <v>0</v>
      </c>
      <c r="D87" s="42">
        <v>0</v>
      </c>
      <c r="E87" s="42">
        <v>0</v>
      </c>
      <c r="F87" s="42">
        <v>0</v>
      </c>
      <c r="G87" s="43">
        <f t="shared" si="17"/>
        <v>0</v>
      </c>
      <c r="H87" s="42">
        <v>0</v>
      </c>
      <c r="I87" s="42">
        <v>0</v>
      </c>
      <c r="J87" s="42">
        <v>0</v>
      </c>
      <c r="K87" s="44">
        <f t="shared" si="18"/>
        <v>0</v>
      </c>
    </row>
    <row r="88" spans="1:11" ht="15">
      <c r="A88" s="412" t="s">
        <v>7645</v>
      </c>
      <c r="B88" s="54" t="s">
        <v>310</v>
      </c>
      <c r="C88" s="42">
        <v>0</v>
      </c>
      <c r="D88" s="42">
        <v>0</v>
      </c>
      <c r="E88" s="42">
        <v>0</v>
      </c>
      <c r="F88" s="42">
        <v>0</v>
      </c>
      <c r="G88" s="43">
        <f t="shared" si="17"/>
        <v>0</v>
      </c>
      <c r="H88" s="42">
        <v>0</v>
      </c>
      <c r="I88" s="42">
        <v>0</v>
      </c>
      <c r="J88" s="42">
        <v>0</v>
      </c>
      <c r="K88" s="44">
        <f t="shared" si="18"/>
        <v>0</v>
      </c>
    </row>
    <row r="89" spans="1:11" ht="15">
      <c r="A89" s="412" t="s">
        <v>7646</v>
      </c>
      <c r="B89" s="41" t="s">
        <v>311</v>
      </c>
      <c r="C89" s="42">
        <v>0</v>
      </c>
      <c r="D89" s="42">
        <v>0</v>
      </c>
      <c r="E89" s="42">
        <v>0</v>
      </c>
      <c r="F89" s="42">
        <v>0</v>
      </c>
      <c r="G89" s="43">
        <f t="shared" si="17"/>
        <v>0</v>
      </c>
      <c r="H89" s="42">
        <v>0</v>
      </c>
      <c r="I89" s="42">
        <v>0</v>
      </c>
      <c r="J89" s="42">
        <v>0</v>
      </c>
      <c r="K89" s="44">
        <f t="shared" si="18"/>
        <v>0</v>
      </c>
    </row>
    <row r="90" spans="1:11" ht="15">
      <c r="A90" s="412" t="s">
        <v>7647</v>
      </c>
      <c r="B90" s="52" t="s">
        <v>85</v>
      </c>
      <c r="C90" s="42">
        <v>0</v>
      </c>
      <c r="D90" s="42">
        <v>0</v>
      </c>
      <c r="E90" s="42">
        <v>0</v>
      </c>
      <c r="F90" s="42">
        <v>0</v>
      </c>
      <c r="G90" s="43">
        <f t="shared" si="17"/>
        <v>0</v>
      </c>
      <c r="H90" s="42">
        <v>0</v>
      </c>
      <c r="I90" s="42">
        <v>0</v>
      </c>
      <c r="J90" s="42">
        <v>0</v>
      </c>
      <c r="K90" s="44">
        <f t="shared" si="18"/>
        <v>0</v>
      </c>
    </row>
    <row r="91" spans="1:11" ht="30">
      <c r="A91" s="412" t="s">
        <v>7648</v>
      </c>
      <c r="B91" s="52" t="s">
        <v>312</v>
      </c>
      <c r="C91" s="42">
        <v>0</v>
      </c>
      <c r="D91" s="42">
        <v>0</v>
      </c>
      <c r="E91" s="42">
        <v>0</v>
      </c>
      <c r="F91" s="42">
        <v>0</v>
      </c>
      <c r="G91" s="43">
        <f t="shared" si="17"/>
        <v>0</v>
      </c>
      <c r="H91" s="42">
        <v>0</v>
      </c>
      <c r="I91" s="42">
        <v>0</v>
      </c>
      <c r="J91" s="42">
        <v>0</v>
      </c>
      <c r="K91" s="44">
        <f t="shared" si="18"/>
        <v>0</v>
      </c>
    </row>
    <row r="92" spans="1:11" ht="15">
      <c r="A92" s="412" t="s">
        <v>7649</v>
      </c>
      <c r="B92" s="52" t="s">
        <v>86</v>
      </c>
      <c r="C92" s="42">
        <v>0</v>
      </c>
      <c r="D92" s="42">
        <v>0</v>
      </c>
      <c r="E92" s="42">
        <v>0</v>
      </c>
      <c r="F92" s="42">
        <v>0</v>
      </c>
      <c r="G92" s="43">
        <f t="shared" si="17"/>
        <v>0</v>
      </c>
      <c r="H92" s="42">
        <v>0</v>
      </c>
      <c r="I92" s="42">
        <v>0</v>
      </c>
      <c r="J92" s="42">
        <v>0</v>
      </c>
      <c r="K92" s="44">
        <f t="shared" si="18"/>
        <v>0</v>
      </c>
    </row>
    <row r="93" spans="1:11" ht="15.75" thickBot="1">
      <c r="A93" s="412" t="s">
        <v>7650</v>
      </c>
      <c r="B93" s="52" t="s">
        <v>87</v>
      </c>
      <c r="C93" s="42">
        <v>0</v>
      </c>
      <c r="D93" s="42">
        <v>0</v>
      </c>
      <c r="E93" s="42">
        <v>0</v>
      </c>
      <c r="F93" s="42">
        <v>0</v>
      </c>
      <c r="G93" s="43">
        <f t="shared" si="17"/>
        <v>0</v>
      </c>
      <c r="H93" s="42">
        <v>0</v>
      </c>
      <c r="I93" s="42">
        <v>0</v>
      </c>
      <c r="J93" s="42">
        <v>0</v>
      </c>
      <c r="K93" s="44">
        <f t="shared" si="18"/>
        <v>0</v>
      </c>
    </row>
    <row r="94" spans="1:11" ht="31.5" thickBot="1" thickTop="1">
      <c r="A94" s="413" t="s">
        <v>81</v>
      </c>
      <c r="B94" s="46" t="s">
        <v>313</v>
      </c>
      <c r="C94" s="47">
        <f aca="true" t="shared" si="19" ref="C94:K94">SUM(C85:C93)</f>
        <v>0</v>
      </c>
      <c r="D94" s="47">
        <f t="shared" si="19"/>
        <v>0</v>
      </c>
      <c r="E94" s="47">
        <f t="shared" si="19"/>
        <v>0</v>
      </c>
      <c r="F94" s="47">
        <f t="shared" si="19"/>
        <v>0</v>
      </c>
      <c r="G94" s="47">
        <f t="shared" si="19"/>
        <v>0</v>
      </c>
      <c r="H94" s="47">
        <f t="shared" si="19"/>
        <v>0</v>
      </c>
      <c r="I94" s="47">
        <f t="shared" si="19"/>
        <v>0</v>
      </c>
      <c r="J94" s="47">
        <f t="shared" si="19"/>
        <v>0</v>
      </c>
      <c r="K94" s="48">
        <f t="shared" si="19"/>
        <v>0</v>
      </c>
    </row>
    <row r="95" spans="1:11" ht="15.75" thickTop="1">
      <c r="A95" s="49"/>
      <c r="B95" s="50"/>
      <c r="C95" s="42"/>
      <c r="D95" s="42"/>
      <c r="E95" s="42"/>
      <c r="F95" s="42"/>
      <c r="G95" s="43"/>
      <c r="H95" s="42"/>
      <c r="I95" s="42"/>
      <c r="J95" s="42"/>
      <c r="K95" s="44"/>
    </row>
    <row r="96" spans="1:11" ht="15">
      <c r="A96" s="36"/>
      <c r="B96" s="37" t="s">
        <v>314</v>
      </c>
      <c r="C96" s="42"/>
      <c r="D96" s="42"/>
      <c r="E96" s="42"/>
      <c r="F96" s="42"/>
      <c r="G96" s="43"/>
      <c r="H96" s="42"/>
      <c r="I96" s="42"/>
      <c r="J96" s="42"/>
      <c r="K96" s="44"/>
    </row>
    <row r="97" spans="1:11" ht="30">
      <c r="A97" s="412" t="s">
        <v>7840</v>
      </c>
      <c r="B97" s="52" t="s">
        <v>7846</v>
      </c>
      <c r="C97" s="42">
        <v>0</v>
      </c>
      <c r="D97" s="42">
        <v>0</v>
      </c>
      <c r="E97" s="42">
        <v>0</v>
      </c>
      <c r="F97" s="42">
        <v>0</v>
      </c>
      <c r="G97" s="43">
        <f aca="true" t="shared" si="20" ref="G97:G102">C97-D97-E97-F97</f>
        <v>0</v>
      </c>
      <c r="H97" s="42">
        <v>0</v>
      </c>
      <c r="I97" s="42">
        <v>0</v>
      </c>
      <c r="J97" s="42">
        <v>0</v>
      </c>
      <c r="K97" s="44">
        <f aca="true" t="shared" si="21" ref="K97:K102">G97+H97+I97+J97</f>
        <v>0</v>
      </c>
    </row>
    <row r="98" spans="1:11" ht="30">
      <c r="A98" s="412" t="s">
        <v>7841</v>
      </c>
      <c r="B98" s="52" t="s">
        <v>7847</v>
      </c>
      <c r="C98" s="42">
        <v>0</v>
      </c>
      <c r="D98" s="42">
        <v>0</v>
      </c>
      <c r="E98" s="42">
        <v>0</v>
      </c>
      <c r="F98" s="42">
        <v>0</v>
      </c>
      <c r="G98" s="43">
        <f t="shared" si="20"/>
        <v>0</v>
      </c>
      <c r="H98" s="42">
        <v>0</v>
      </c>
      <c r="I98" s="42">
        <v>0</v>
      </c>
      <c r="J98" s="42">
        <v>0</v>
      </c>
      <c r="K98" s="44">
        <f t="shared" si="21"/>
        <v>0</v>
      </c>
    </row>
    <row r="99" spans="1:11" ht="45">
      <c r="A99" s="412" t="s">
        <v>7842</v>
      </c>
      <c r="B99" s="52" t="s">
        <v>7848</v>
      </c>
      <c r="C99" s="42">
        <v>0</v>
      </c>
      <c r="D99" s="42">
        <v>0</v>
      </c>
      <c r="E99" s="42">
        <v>0</v>
      </c>
      <c r="F99" s="42">
        <v>0</v>
      </c>
      <c r="G99" s="43">
        <f t="shared" si="20"/>
        <v>0</v>
      </c>
      <c r="H99" s="42">
        <v>0</v>
      </c>
      <c r="I99" s="42">
        <v>0</v>
      </c>
      <c r="J99" s="42">
        <v>0</v>
      </c>
      <c r="K99" s="44">
        <f t="shared" si="21"/>
        <v>0</v>
      </c>
    </row>
    <row r="100" spans="1:11" ht="30">
      <c r="A100" s="412" t="s">
        <v>7843</v>
      </c>
      <c r="B100" s="52" t="s">
        <v>7849</v>
      </c>
      <c r="C100" s="42">
        <v>0</v>
      </c>
      <c r="D100" s="42">
        <v>0</v>
      </c>
      <c r="E100" s="42">
        <v>0</v>
      </c>
      <c r="F100" s="42">
        <v>0</v>
      </c>
      <c r="G100" s="43">
        <f t="shared" si="20"/>
        <v>0</v>
      </c>
      <c r="H100" s="42">
        <v>0</v>
      </c>
      <c r="I100" s="42">
        <v>0</v>
      </c>
      <c r="J100" s="42">
        <v>0</v>
      </c>
      <c r="K100" s="44">
        <f t="shared" si="21"/>
        <v>0</v>
      </c>
    </row>
    <row r="101" spans="1:11" ht="15">
      <c r="A101" s="412" t="s">
        <v>7844</v>
      </c>
      <c r="B101" s="52" t="s">
        <v>7850</v>
      </c>
      <c r="C101" s="42">
        <v>0</v>
      </c>
      <c r="D101" s="42">
        <v>0</v>
      </c>
      <c r="E101" s="42">
        <v>0</v>
      </c>
      <c r="F101" s="42">
        <v>0</v>
      </c>
      <c r="G101" s="43">
        <f t="shared" si="20"/>
        <v>0</v>
      </c>
      <c r="H101" s="42">
        <v>0</v>
      </c>
      <c r="I101" s="42">
        <v>0</v>
      </c>
      <c r="J101" s="42">
        <v>0</v>
      </c>
      <c r="K101" s="44">
        <f t="shared" si="21"/>
        <v>0</v>
      </c>
    </row>
    <row r="102" spans="1:11" ht="30">
      <c r="A102" s="412" t="s">
        <v>7845</v>
      </c>
      <c r="B102" s="52" t="s">
        <v>7851</v>
      </c>
      <c r="C102" s="42">
        <v>0</v>
      </c>
      <c r="D102" s="42">
        <v>0</v>
      </c>
      <c r="E102" s="42">
        <v>0</v>
      </c>
      <c r="F102" s="42">
        <v>0</v>
      </c>
      <c r="G102" s="43">
        <f t="shared" si="20"/>
        <v>0</v>
      </c>
      <c r="H102" s="42">
        <v>0</v>
      </c>
      <c r="I102" s="42">
        <v>0</v>
      </c>
      <c r="J102" s="42">
        <v>0</v>
      </c>
      <c r="K102" s="44">
        <f t="shared" si="21"/>
        <v>0</v>
      </c>
    </row>
    <row r="103" spans="1:11" ht="15.75" thickBot="1">
      <c r="A103" s="412" t="s">
        <v>7651</v>
      </c>
      <c r="B103" s="41" t="s">
        <v>315</v>
      </c>
      <c r="C103" s="42">
        <v>0</v>
      </c>
      <c r="D103" s="42">
        <v>0</v>
      </c>
      <c r="E103" s="42">
        <v>0</v>
      </c>
      <c r="F103" s="42">
        <v>0</v>
      </c>
      <c r="G103" s="43">
        <f>C103-D103-E103-F103</f>
        <v>0</v>
      </c>
      <c r="H103" s="42">
        <v>0</v>
      </c>
      <c r="I103" s="42">
        <v>0</v>
      </c>
      <c r="J103" s="42">
        <v>0</v>
      </c>
      <c r="K103" s="44">
        <f>G103+H103+I103+J103</f>
        <v>0</v>
      </c>
    </row>
    <row r="104" spans="1:11" ht="16.5" thickBot="1" thickTop="1">
      <c r="A104" s="413" t="s">
        <v>88</v>
      </c>
      <c r="B104" s="46" t="s">
        <v>316</v>
      </c>
      <c r="C104" s="47">
        <f aca="true" t="shared" si="22" ref="C104:K104">SUM(C97:C103)</f>
        <v>0</v>
      </c>
      <c r="D104" s="47">
        <f t="shared" si="22"/>
        <v>0</v>
      </c>
      <c r="E104" s="47">
        <f t="shared" si="22"/>
        <v>0</v>
      </c>
      <c r="F104" s="47">
        <f t="shared" si="22"/>
        <v>0</v>
      </c>
      <c r="G104" s="47">
        <f t="shared" si="22"/>
        <v>0</v>
      </c>
      <c r="H104" s="47">
        <f t="shared" si="22"/>
        <v>0</v>
      </c>
      <c r="I104" s="47">
        <f t="shared" si="22"/>
        <v>0</v>
      </c>
      <c r="J104" s="47">
        <f t="shared" si="22"/>
        <v>0</v>
      </c>
      <c r="K104" s="47">
        <f t="shared" si="22"/>
        <v>0</v>
      </c>
    </row>
    <row r="105" spans="1:11" ht="31.5" thickBot="1" thickTop="1">
      <c r="A105" s="413" t="s">
        <v>90</v>
      </c>
      <c r="B105" s="46" t="s">
        <v>321</v>
      </c>
      <c r="C105" s="47">
        <f aca="true" t="shared" si="23" ref="C105:K105">SUM(C101:C104)</f>
        <v>0</v>
      </c>
      <c r="D105" s="47">
        <f t="shared" si="23"/>
        <v>0</v>
      </c>
      <c r="E105" s="47">
        <f t="shared" si="23"/>
        <v>0</v>
      </c>
      <c r="F105" s="47">
        <f t="shared" si="23"/>
        <v>0</v>
      </c>
      <c r="G105" s="47">
        <f t="shared" si="23"/>
        <v>0</v>
      </c>
      <c r="H105" s="47">
        <f t="shared" si="23"/>
        <v>0</v>
      </c>
      <c r="I105" s="47">
        <f t="shared" si="23"/>
        <v>0</v>
      </c>
      <c r="J105" s="47">
        <f t="shared" si="23"/>
        <v>0</v>
      </c>
      <c r="K105" s="48">
        <f t="shared" si="23"/>
        <v>0</v>
      </c>
    </row>
    <row r="106" spans="1:11" ht="15.75" thickTop="1">
      <c r="A106" s="49"/>
      <c r="B106" s="50"/>
      <c r="C106" s="42"/>
      <c r="D106" s="42"/>
      <c r="E106" s="42"/>
      <c r="F106" s="42"/>
      <c r="G106" s="43"/>
      <c r="H106" s="42"/>
      <c r="I106" s="42"/>
      <c r="J106" s="42"/>
      <c r="K106" s="44"/>
    </row>
    <row r="107" spans="1:11" ht="30">
      <c r="A107" s="36"/>
      <c r="B107" s="37" t="s">
        <v>322</v>
      </c>
      <c r="C107" s="42"/>
      <c r="D107" s="42"/>
      <c r="E107" s="42"/>
      <c r="F107" s="42"/>
      <c r="G107" s="43"/>
      <c r="H107" s="42"/>
      <c r="I107" s="42"/>
      <c r="J107" s="42"/>
      <c r="K107" s="44"/>
    </row>
    <row r="108" spans="1:11" ht="15">
      <c r="A108" s="412" t="s">
        <v>7656</v>
      </c>
      <c r="B108" s="41" t="s">
        <v>95</v>
      </c>
      <c r="C108" s="42">
        <v>0</v>
      </c>
      <c r="D108" s="42">
        <v>0</v>
      </c>
      <c r="E108" s="42">
        <v>0</v>
      </c>
      <c r="F108" s="42">
        <v>0</v>
      </c>
      <c r="G108" s="43">
        <f>C108-D108-E108-F108</f>
        <v>0</v>
      </c>
      <c r="H108" s="42">
        <v>0</v>
      </c>
      <c r="I108" s="42">
        <v>0</v>
      </c>
      <c r="J108" s="42">
        <v>0</v>
      </c>
      <c r="K108" s="44">
        <f>G108+H108+I108+J108</f>
        <v>0</v>
      </c>
    </row>
    <row r="109" spans="1:11" ht="15">
      <c r="A109" s="412" t="s">
        <v>7657</v>
      </c>
      <c r="B109" s="41" t="s">
        <v>96</v>
      </c>
      <c r="C109" s="42">
        <v>0</v>
      </c>
      <c r="D109" s="42">
        <v>0</v>
      </c>
      <c r="E109" s="42">
        <v>0</v>
      </c>
      <c r="F109" s="42">
        <v>0</v>
      </c>
      <c r="G109" s="43">
        <f>C109-D109-E109-F109</f>
        <v>0</v>
      </c>
      <c r="H109" s="42">
        <v>0</v>
      </c>
      <c r="I109" s="42">
        <v>0</v>
      </c>
      <c r="J109" s="42">
        <v>0</v>
      </c>
      <c r="K109" s="44">
        <f>G109+H109+I109+J109</f>
        <v>0</v>
      </c>
    </row>
    <row r="110" spans="1:11" ht="15.75" thickBot="1">
      <c r="A110" s="412" t="s">
        <v>7658</v>
      </c>
      <c r="B110" s="41" t="s">
        <v>97</v>
      </c>
      <c r="C110" s="42">
        <v>0</v>
      </c>
      <c r="D110" s="42">
        <v>0</v>
      </c>
      <c r="E110" s="42">
        <v>0</v>
      </c>
      <c r="F110" s="42">
        <v>0</v>
      </c>
      <c r="G110" s="43">
        <f>C110-D110-E110-F110</f>
        <v>0</v>
      </c>
      <c r="H110" s="42">
        <v>0</v>
      </c>
      <c r="I110" s="42">
        <v>0</v>
      </c>
      <c r="J110" s="42">
        <v>0</v>
      </c>
      <c r="K110" s="44">
        <f>G110+H110+I110+J110</f>
        <v>0</v>
      </c>
    </row>
    <row r="111" spans="1:11" ht="31.5" thickBot="1" thickTop="1">
      <c r="A111" s="45">
        <v>15</v>
      </c>
      <c r="B111" s="46" t="s">
        <v>323</v>
      </c>
      <c r="C111" s="47">
        <f aca="true" t="shared" si="24" ref="C111:K111">SUM(C108:C110)</f>
        <v>0</v>
      </c>
      <c r="D111" s="47">
        <f t="shared" si="24"/>
        <v>0</v>
      </c>
      <c r="E111" s="47">
        <f t="shared" si="24"/>
        <v>0</v>
      </c>
      <c r="F111" s="47">
        <f t="shared" si="24"/>
        <v>0</v>
      </c>
      <c r="G111" s="47">
        <f t="shared" si="24"/>
        <v>0</v>
      </c>
      <c r="H111" s="47">
        <f t="shared" si="24"/>
        <v>0</v>
      </c>
      <c r="I111" s="47">
        <f t="shared" si="24"/>
        <v>0</v>
      </c>
      <c r="J111" s="47">
        <f t="shared" si="24"/>
        <v>0</v>
      </c>
      <c r="K111" s="48">
        <f t="shared" si="24"/>
        <v>0</v>
      </c>
    </row>
    <row r="112" spans="1:11" ht="12" customHeight="1" thickTop="1">
      <c r="A112" s="49"/>
      <c r="B112" s="50"/>
      <c r="C112" s="42"/>
      <c r="D112" s="42"/>
      <c r="E112" s="42"/>
      <c r="F112" s="42"/>
      <c r="G112" s="43"/>
      <c r="H112" s="42"/>
      <c r="I112" s="42"/>
      <c r="J112" s="42"/>
      <c r="K112" s="44"/>
    </row>
    <row r="113" spans="1:11" ht="22.5" customHeight="1">
      <c r="A113" s="36"/>
      <c r="B113" s="37" t="s">
        <v>324</v>
      </c>
      <c r="C113" s="42"/>
      <c r="D113" s="42"/>
      <c r="E113" s="42"/>
      <c r="F113" s="42"/>
      <c r="G113" s="43"/>
      <c r="H113" s="42"/>
      <c r="I113" s="42"/>
      <c r="J113" s="42"/>
      <c r="K113" s="44"/>
    </row>
    <row r="114" spans="1:11" ht="30">
      <c r="A114" s="412" t="s">
        <v>7659</v>
      </c>
      <c r="B114" s="52" t="s">
        <v>100</v>
      </c>
      <c r="C114" s="42">
        <v>0</v>
      </c>
      <c r="D114" s="42">
        <v>0</v>
      </c>
      <c r="E114" s="42">
        <v>0</v>
      </c>
      <c r="F114" s="42">
        <v>0</v>
      </c>
      <c r="G114" s="43">
        <f>C114-D114-E114-F114</f>
        <v>0</v>
      </c>
      <c r="H114" s="42">
        <v>0</v>
      </c>
      <c r="I114" s="42">
        <v>0</v>
      </c>
      <c r="J114" s="42">
        <v>0</v>
      </c>
      <c r="K114" s="44">
        <f>G114+H114+I114+J114</f>
        <v>0</v>
      </c>
    </row>
    <row r="115" spans="1:11" ht="15.75" thickBot="1">
      <c r="A115" s="412" t="s">
        <v>7660</v>
      </c>
      <c r="B115" s="52" t="s">
        <v>101</v>
      </c>
      <c r="C115" s="42">
        <v>0</v>
      </c>
      <c r="D115" s="42">
        <v>0</v>
      </c>
      <c r="E115" s="42">
        <v>0</v>
      </c>
      <c r="F115" s="42">
        <v>0</v>
      </c>
      <c r="G115" s="43">
        <f>C115-D115-E115-F115</f>
        <v>0</v>
      </c>
      <c r="H115" s="42">
        <v>0</v>
      </c>
      <c r="I115" s="42">
        <v>0</v>
      </c>
      <c r="J115" s="42">
        <v>0</v>
      </c>
      <c r="K115" s="44">
        <f>G115+H115+I115+J115</f>
        <v>0</v>
      </c>
    </row>
    <row r="116" spans="1:11" ht="31.5" thickBot="1" thickTop="1">
      <c r="A116" s="45">
        <v>16</v>
      </c>
      <c r="B116" s="46" t="s">
        <v>325</v>
      </c>
      <c r="C116" s="47">
        <f aca="true" t="shared" si="25" ref="C116:K116">SUM(C114:C115)</f>
        <v>0</v>
      </c>
      <c r="D116" s="47">
        <f t="shared" si="25"/>
        <v>0</v>
      </c>
      <c r="E116" s="47">
        <f t="shared" si="25"/>
        <v>0</v>
      </c>
      <c r="F116" s="47">
        <f t="shared" si="25"/>
        <v>0</v>
      </c>
      <c r="G116" s="47">
        <f t="shared" si="25"/>
        <v>0</v>
      </c>
      <c r="H116" s="47">
        <f t="shared" si="25"/>
        <v>0</v>
      </c>
      <c r="I116" s="47">
        <f t="shared" si="25"/>
        <v>0</v>
      </c>
      <c r="J116" s="47">
        <f t="shared" si="25"/>
        <v>0</v>
      </c>
      <c r="K116" s="48">
        <f t="shared" si="25"/>
        <v>0</v>
      </c>
    </row>
    <row r="117" spans="1:11" ht="15.75" thickTop="1">
      <c r="A117" s="49"/>
      <c r="B117" s="50"/>
      <c r="C117" s="42"/>
      <c r="D117" s="42"/>
      <c r="E117" s="42"/>
      <c r="F117" s="42"/>
      <c r="G117" s="43"/>
      <c r="H117" s="42"/>
      <c r="I117" s="42"/>
      <c r="J117" s="42"/>
      <c r="K117" s="44"/>
    </row>
    <row r="118" spans="1:11" ht="30.75" customHeight="1">
      <c r="A118" s="36"/>
      <c r="B118" s="37" t="s">
        <v>326</v>
      </c>
      <c r="C118" s="42"/>
      <c r="D118" s="42"/>
      <c r="E118" s="42"/>
      <c r="F118" s="42"/>
      <c r="G118" s="43"/>
      <c r="H118" s="42"/>
      <c r="I118" s="42"/>
      <c r="J118" s="42"/>
      <c r="K118" s="44"/>
    </row>
    <row r="119" spans="1:11" ht="15.75" thickBot="1">
      <c r="A119" s="412" t="s">
        <v>7661</v>
      </c>
      <c r="B119" s="52" t="s">
        <v>104</v>
      </c>
      <c r="C119" s="42">
        <v>0</v>
      </c>
      <c r="D119" s="42">
        <v>0</v>
      </c>
      <c r="E119" s="42">
        <v>0</v>
      </c>
      <c r="F119" s="42">
        <v>0</v>
      </c>
      <c r="G119" s="43">
        <f>C119-D119-E119-F119</f>
        <v>0</v>
      </c>
      <c r="H119" s="42">
        <v>0</v>
      </c>
      <c r="I119" s="42">
        <v>0</v>
      </c>
      <c r="J119" s="42">
        <v>0</v>
      </c>
      <c r="K119" s="44">
        <f>G119+H119+I119+J119</f>
        <v>0</v>
      </c>
    </row>
    <row r="120" spans="1:11" ht="31.5" thickBot="1" thickTop="1">
      <c r="A120" s="45">
        <v>17</v>
      </c>
      <c r="B120" s="46" t="s">
        <v>327</v>
      </c>
      <c r="C120" s="47">
        <f aca="true" t="shared" si="26" ref="C120:K120">SUM(C119)</f>
        <v>0</v>
      </c>
      <c r="D120" s="47">
        <f t="shared" si="26"/>
        <v>0</v>
      </c>
      <c r="E120" s="47">
        <f t="shared" si="26"/>
        <v>0</v>
      </c>
      <c r="F120" s="47">
        <f t="shared" si="26"/>
        <v>0</v>
      </c>
      <c r="G120" s="47">
        <f t="shared" si="26"/>
        <v>0</v>
      </c>
      <c r="H120" s="47">
        <f t="shared" si="26"/>
        <v>0</v>
      </c>
      <c r="I120" s="47">
        <f t="shared" si="26"/>
        <v>0</v>
      </c>
      <c r="J120" s="47">
        <f t="shared" si="26"/>
        <v>0</v>
      </c>
      <c r="K120" s="48">
        <f t="shared" si="26"/>
        <v>0</v>
      </c>
    </row>
    <row r="121" spans="1:11" ht="15.75" thickTop="1">
      <c r="A121" s="49"/>
      <c r="B121" s="50"/>
      <c r="C121" s="42"/>
      <c r="D121" s="42"/>
      <c r="E121" s="42"/>
      <c r="F121" s="42"/>
      <c r="G121" s="43"/>
      <c r="H121" s="42"/>
      <c r="I121" s="42"/>
      <c r="J121" s="42"/>
      <c r="K121" s="44"/>
    </row>
    <row r="122" spans="1:11" ht="26.25" customHeight="1">
      <c r="A122" s="36"/>
      <c r="B122" s="37" t="s">
        <v>328</v>
      </c>
      <c r="C122" s="42"/>
      <c r="D122" s="42"/>
      <c r="E122" s="42"/>
      <c r="F122" s="42"/>
      <c r="G122" s="43"/>
      <c r="H122" s="42"/>
      <c r="I122" s="42"/>
      <c r="J122" s="42"/>
      <c r="K122" s="44"/>
    </row>
    <row r="123" spans="1:11" ht="15.75" thickBot="1">
      <c r="A123" s="412" t="s">
        <v>7662</v>
      </c>
      <c r="B123" s="41" t="s">
        <v>107</v>
      </c>
      <c r="C123" s="42">
        <v>0</v>
      </c>
      <c r="D123" s="42">
        <v>0</v>
      </c>
      <c r="E123" s="42">
        <v>0</v>
      </c>
      <c r="F123" s="42">
        <v>0</v>
      </c>
      <c r="G123" s="43">
        <f>C123-D123-E123-F123</f>
        <v>0</v>
      </c>
      <c r="H123" s="42">
        <v>0</v>
      </c>
      <c r="I123" s="42">
        <v>0</v>
      </c>
      <c r="J123" s="42">
        <v>0</v>
      </c>
      <c r="K123" s="44">
        <f>G123+H123+I123+J123</f>
        <v>0</v>
      </c>
    </row>
    <row r="124" spans="1:11" ht="31.5" thickBot="1" thickTop="1">
      <c r="A124" s="45">
        <v>18</v>
      </c>
      <c r="B124" s="46" t="s">
        <v>329</v>
      </c>
      <c r="C124" s="47">
        <f aca="true" t="shared" si="27" ref="C124:K124">SUM(C123)</f>
        <v>0</v>
      </c>
      <c r="D124" s="47">
        <f t="shared" si="27"/>
        <v>0</v>
      </c>
      <c r="E124" s="47">
        <f t="shared" si="27"/>
        <v>0</v>
      </c>
      <c r="F124" s="47">
        <f t="shared" si="27"/>
        <v>0</v>
      </c>
      <c r="G124" s="47">
        <f t="shared" si="27"/>
        <v>0</v>
      </c>
      <c r="H124" s="47">
        <f t="shared" si="27"/>
        <v>0</v>
      </c>
      <c r="I124" s="47">
        <f t="shared" si="27"/>
        <v>0</v>
      </c>
      <c r="J124" s="47">
        <f t="shared" si="27"/>
        <v>0</v>
      </c>
      <c r="K124" s="48">
        <f t="shared" si="27"/>
        <v>0</v>
      </c>
    </row>
    <row r="125" spans="1:11" ht="15.75" thickTop="1">
      <c r="A125" s="49"/>
      <c r="B125" s="50"/>
      <c r="C125" s="42"/>
      <c r="D125" s="42"/>
      <c r="E125" s="42"/>
      <c r="F125" s="42"/>
      <c r="G125" s="43"/>
      <c r="H125" s="42"/>
      <c r="I125" s="42"/>
      <c r="J125" s="42"/>
      <c r="K125" s="44"/>
    </row>
    <row r="126" spans="1:11" ht="15">
      <c r="A126" s="36"/>
      <c r="B126" s="37" t="s">
        <v>330</v>
      </c>
      <c r="C126" s="42"/>
      <c r="D126" s="42"/>
      <c r="E126" s="42"/>
      <c r="F126" s="42"/>
      <c r="G126" s="43"/>
      <c r="H126" s="42"/>
      <c r="I126" s="42"/>
      <c r="J126" s="42"/>
      <c r="K126" s="44"/>
    </row>
    <row r="127" spans="1:11" ht="15.75" thickBot="1">
      <c r="A127" s="412" t="s">
        <v>7663</v>
      </c>
      <c r="B127" s="54" t="s">
        <v>110</v>
      </c>
      <c r="C127" s="42">
        <v>0</v>
      </c>
      <c r="D127" s="42">
        <v>0</v>
      </c>
      <c r="E127" s="42">
        <v>0</v>
      </c>
      <c r="F127" s="42">
        <v>0</v>
      </c>
      <c r="G127" s="43">
        <f>C127-D127-E127-F127</f>
        <v>0</v>
      </c>
      <c r="H127" s="42">
        <v>0</v>
      </c>
      <c r="I127" s="42">
        <v>0</v>
      </c>
      <c r="J127" s="42">
        <v>0</v>
      </c>
      <c r="K127" s="44">
        <f>G127+H127+I127+J127</f>
        <v>0</v>
      </c>
    </row>
    <row r="128" spans="1:11" s="55" customFormat="1" ht="16.5" thickBot="1" thickTop="1">
      <c r="A128" s="415">
        <v>19</v>
      </c>
      <c r="B128" s="46" t="s">
        <v>331</v>
      </c>
      <c r="C128" s="47">
        <f aca="true" t="shared" si="28" ref="C128:K128">SUM(C127)</f>
        <v>0</v>
      </c>
      <c r="D128" s="47">
        <f t="shared" si="28"/>
        <v>0</v>
      </c>
      <c r="E128" s="47">
        <f t="shared" si="28"/>
        <v>0</v>
      </c>
      <c r="F128" s="47">
        <f t="shared" si="28"/>
        <v>0</v>
      </c>
      <c r="G128" s="47">
        <f t="shared" si="28"/>
        <v>0</v>
      </c>
      <c r="H128" s="47">
        <f t="shared" si="28"/>
        <v>0</v>
      </c>
      <c r="I128" s="47">
        <f t="shared" si="28"/>
        <v>0</v>
      </c>
      <c r="J128" s="47">
        <f t="shared" si="28"/>
        <v>0</v>
      </c>
      <c r="K128" s="48">
        <f t="shared" si="28"/>
        <v>0</v>
      </c>
    </row>
    <row r="129" spans="1:11" ht="15.75" thickTop="1">
      <c r="A129" s="56"/>
      <c r="B129" s="57"/>
      <c r="C129" s="42"/>
      <c r="D129" s="42"/>
      <c r="E129" s="42"/>
      <c r="F129" s="42"/>
      <c r="G129" s="43"/>
      <c r="H129" s="42"/>
      <c r="I129" s="42"/>
      <c r="J129" s="42"/>
      <c r="K129" s="44"/>
    </row>
    <row r="130" spans="1:11" s="55" customFormat="1" ht="15.75" thickBot="1">
      <c r="A130" s="58"/>
      <c r="B130" s="59" t="s">
        <v>258</v>
      </c>
      <c r="C130" s="60">
        <f aca="true" t="shared" si="29" ref="C130:K130">C128+C124+C120+C116+C111+C105+C98+C94+C82+C77+C69+C58+C53+C49+C44+C39+C30+C25+C20</f>
        <v>0</v>
      </c>
      <c r="D130" s="60">
        <f t="shared" si="29"/>
        <v>0</v>
      </c>
      <c r="E130" s="60">
        <f t="shared" si="29"/>
        <v>0</v>
      </c>
      <c r="F130" s="60">
        <f t="shared" si="29"/>
        <v>0</v>
      </c>
      <c r="G130" s="61">
        <f t="shared" si="29"/>
        <v>0</v>
      </c>
      <c r="H130" s="60">
        <f t="shared" si="29"/>
        <v>0</v>
      </c>
      <c r="I130" s="60">
        <f t="shared" si="29"/>
        <v>0</v>
      </c>
      <c r="J130" s="60">
        <f t="shared" si="29"/>
        <v>0</v>
      </c>
      <c r="K130" s="62">
        <f t="shared" si="29"/>
        <v>0</v>
      </c>
    </row>
    <row r="132" spans="1:11" ht="12.75" customHeight="1">
      <c r="A132" s="63" t="s">
        <v>267</v>
      </c>
      <c r="B132" s="438" t="s">
        <v>332</v>
      </c>
      <c r="C132" s="438"/>
      <c r="D132" s="438"/>
      <c r="E132" s="438"/>
      <c r="F132" s="438"/>
      <c r="G132" s="438"/>
      <c r="H132" s="438"/>
      <c r="I132" s="438"/>
      <c r="J132" s="438"/>
      <c r="K132" s="438"/>
    </row>
    <row r="133" spans="1:11" ht="12.75" customHeight="1">
      <c r="A133" s="63" t="s">
        <v>268</v>
      </c>
      <c r="B133" s="438" t="s">
        <v>333</v>
      </c>
      <c r="C133" s="438"/>
      <c r="D133" s="438"/>
      <c r="E133" s="438"/>
      <c r="F133" s="438"/>
      <c r="G133" s="438"/>
      <c r="H133" s="438"/>
      <c r="I133" s="438"/>
      <c r="J133" s="438"/>
      <c r="K133" s="438"/>
    </row>
    <row r="134" spans="1:11" ht="12.75" customHeight="1">
      <c r="A134" s="63" t="s">
        <v>334</v>
      </c>
      <c r="B134" s="438" t="s">
        <v>335</v>
      </c>
      <c r="C134" s="438"/>
      <c r="D134" s="438"/>
      <c r="E134" s="438"/>
      <c r="F134" s="438"/>
      <c r="G134" s="438"/>
      <c r="H134" s="438"/>
      <c r="I134" s="438"/>
      <c r="J134" s="438"/>
      <c r="K134" s="438"/>
    </row>
    <row r="135" spans="1:11" ht="58.5" customHeight="1">
      <c r="A135" s="64" t="s">
        <v>336</v>
      </c>
      <c r="B135" s="438" t="s">
        <v>337</v>
      </c>
      <c r="C135" s="438"/>
      <c r="D135" s="438"/>
      <c r="E135" s="438"/>
      <c r="F135" s="438"/>
      <c r="G135" s="438"/>
      <c r="H135" s="438"/>
      <c r="I135" s="438"/>
      <c r="J135" s="438"/>
      <c r="K135" s="438"/>
    </row>
  </sheetData>
  <sheetProtection sheet="1"/>
  <mergeCells count="8">
    <mergeCell ref="B134:K134"/>
    <mergeCell ref="B135:K135"/>
    <mergeCell ref="A3:K3"/>
    <mergeCell ref="A4:B4"/>
    <mergeCell ref="A6:A7"/>
    <mergeCell ref="B6:B7"/>
    <mergeCell ref="B132:K132"/>
    <mergeCell ref="B133:K133"/>
  </mergeCells>
  <printOptions horizontalCentered="1"/>
  <pageMargins left="0.2361111111111111" right="0.19652777777777777" top="0.27569444444444446" bottom="0.2361111111111111" header="0.5118055555555555" footer="0.15763888888888888"/>
  <pageSetup horizontalDpi="300" verticalDpi="300" orientation="landscape" paperSize="9" scale="65" r:id="rId1"/>
  <headerFooter alignWithMargins="0">
    <oddFooter>&amp;C&amp;P</oddFooter>
  </headerFooter>
  <rowBreaks count="5" manualBreakCount="5">
    <brk id="30" max="255" man="1"/>
    <brk id="49" max="255" man="1"/>
    <brk id="69" max="255" man="1"/>
    <brk id="94" max="255" man="1"/>
    <brk id="111" max="255" man="1"/>
  </rowBreaks>
</worksheet>
</file>

<file path=xl/worksheets/sheet20.xml><?xml version="1.0" encoding="utf-8"?>
<worksheet xmlns="http://schemas.openxmlformats.org/spreadsheetml/2006/main" xmlns:r="http://schemas.openxmlformats.org/officeDocument/2006/relationships">
  <dimension ref="A1:G3493"/>
  <sheetViews>
    <sheetView zoomScalePageLayoutView="0" workbookViewId="0" topLeftCell="A2">
      <selection activeCell="C12" sqref="C12"/>
    </sheetView>
  </sheetViews>
  <sheetFormatPr defaultColWidth="11.57421875" defaultRowHeight="15"/>
  <cols>
    <col min="1" max="1" width="16.7109375" style="400" customWidth="1"/>
    <col min="2" max="2" width="85.57421875" style="22" customWidth="1"/>
    <col min="3" max="4" width="17.8515625" style="401" customWidth="1"/>
    <col min="5" max="5" width="14.8515625" style="0" customWidth="1"/>
  </cols>
  <sheetData>
    <row r="1" spans="1:4" ht="15" hidden="1">
      <c r="A1" s="402"/>
      <c r="B1" s="145"/>
      <c r="C1" s="403" t="s">
        <v>254</v>
      </c>
      <c r="D1" s="403" t="s">
        <v>255</v>
      </c>
    </row>
    <row r="2" spans="1:6" ht="15.75" customHeight="1">
      <c r="A2" s="488" t="s">
        <v>7827</v>
      </c>
      <c r="B2" s="488"/>
      <c r="C2" s="488"/>
      <c r="D2" s="488"/>
      <c r="E2" s="433"/>
      <c r="F2" s="433"/>
    </row>
    <row r="3" spans="1:6" ht="24.75" customHeight="1">
      <c r="A3" s="489" t="s">
        <v>7836</v>
      </c>
      <c r="B3" s="489"/>
      <c r="C3" s="489"/>
      <c r="D3" s="489"/>
      <c r="E3" s="434"/>
      <c r="F3" s="434"/>
    </row>
    <row r="4" spans="1:4" ht="15.75" customHeight="1" thickBot="1">
      <c r="A4" s="490"/>
      <c r="B4" s="490"/>
      <c r="C4" s="490"/>
      <c r="D4" s="490"/>
    </row>
    <row r="5" spans="1:4" ht="15.75" customHeight="1" thickBot="1" thickTop="1">
      <c r="A5" s="479" t="s">
        <v>655</v>
      </c>
      <c r="B5" s="479" t="s">
        <v>1703</v>
      </c>
      <c r="C5" s="480" t="s">
        <v>1720</v>
      </c>
      <c r="D5" s="481" t="s">
        <v>1721</v>
      </c>
    </row>
    <row r="6" spans="1:4" ht="15">
      <c r="A6" s="479"/>
      <c r="B6" s="479"/>
      <c r="C6" s="480"/>
      <c r="D6" s="481"/>
    </row>
    <row r="7" spans="1:4" ht="15">
      <c r="A7" s="479"/>
      <c r="B7" s="479"/>
      <c r="C7" s="480"/>
      <c r="D7" s="481"/>
    </row>
    <row r="8" spans="1:4" ht="15">
      <c r="A8" s="479"/>
      <c r="B8" s="479"/>
      <c r="C8" s="480"/>
      <c r="D8" s="481"/>
    </row>
    <row r="9" spans="1:4" ht="15">
      <c r="A9" s="4"/>
      <c r="B9" s="4"/>
      <c r="C9" s="7"/>
      <c r="D9" s="363"/>
    </row>
    <row r="10" spans="1:4" ht="15">
      <c r="A10" s="404">
        <v>1</v>
      </c>
      <c r="B10" s="405" t="s">
        <v>1724</v>
      </c>
      <c r="C10" s="7"/>
      <c r="D10" s="363"/>
    </row>
    <row r="11" spans="1:4" ht="15">
      <c r="A11" s="406" t="s">
        <v>461</v>
      </c>
      <c r="B11" s="405" t="s">
        <v>1725</v>
      </c>
      <c r="C11" s="407"/>
      <c r="D11" s="408"/>
    </row>
    <row r="12" spans="1:4" ht="15">
      <c r="A12" s="406" t="s">
        <v>1726</v>
      </c>
      <c r="B12" s="405" t="s">
        <v>1727</v>
      </c>
      <c r="C12" s="409"/>
      <c r="D12" s="408"/>
    </row>
    <row r="13" spans="1:4" ht="15">
      <c r="A13" s="404" t="s">
        <v>1728</v>
      </c>
      <c r="B13" s="405" t="s">
        <v>1727</v>
      </c>
      <c r="C13" s="409"/>
      <c r="D13" s="408"/>
    </row>
    <row r="14" spans="1:4" ht="15">
      <c r="A14" s="404" t="s">
        <v>1729</v>
      </c>
      <c r="B14" s="405" t="s">
        <v>1727</v>
      </c>
      <c r="C14" s="409"/>
      <c r="D14" s="408"/>
    </row>
    <row r="15" spans="1:4" ht="15">
      <c r="A15" s="404" t="s">
        <v>1730</v>
      </c>
      <c r="B15" s="405" t="s">
        <v>1727</v>
      </c>
      <c r="C15" s="409"/>
      <c r="D15" s="408"/>
    </row>
    <row r="16" spans="1:4" ht="15">
      <c r="A16" s="404" t="s">
        <v>1731</v>
      </c>
      <c r="B16" s="405" t="s">
        <v>1727</v>
      </c>
      <c r="C16" s="410">
        <v>0</v>
      </c>
      <c r="D16" s="411">
        <v>0</v>
      </c>
    </row>
    <row r="17" spans="1:4" ht="15">
      <c r="A17" s="406" t="s">
        <v>1732</v>
      </c>
      <c r="B17" s="405" t="s">
        <v>1733</v>
      </c>
      <c r="C17" s="409"/>
      <c r="D17" s="408"/>
    </row>
    <row r="18" spans="1:4" ht="15">
      <c r="A18" s="404" t="s">
        <v>1734</v>
      </c>
      <c r="B18" s="405" t="s">
        <v>1733</v>
      </c>
      <c r="C18" s="409"/>
      <c r="D18" s="408"/>
    </row>
    <row r="19" spans="1:4" ht="15">
      <c r="A19" s="404" t="s">
        <v>1735</v>
      </c>
      <c r="B19" s="405" t="s">
        <v>1733</v>
      </c>
      <c r="C19" s="409"/>
      <c r="D19" s="408"/>
    </row>
    <row r="20" spans="1:4" ht="15">
      <c r="A20" s="404" t="s">
        <v>1736</v>
      </c>
      <c r="B20" s="405" t="s">
        <v>1733</v>
      </c>
      <c r="C20" s="409"/>
      <c r="D20" s="408"/>
    </row>
    <row r="21" spans="1:4" ht="15">
      <c r="A21" s="404" t="s">
        <v>1737</v>
      </c>
      <c r="B21" s="405" t="s">
        <v>1733</v>
      </c>
      <c r="C21" s="410">
        <v>0</v>
      </c>
      <c r="D21" s="411">
        <v>0</v>
      </c>
    </row>
    <row r="22" spans="1:4" ht="15">
      <c r="A22" s="406" t="s">
        <v>463</v>
      </c>
      <c r="B22" s="405" t="s">
        <v>1738</v>
      </c>
      <c r="C22" s="409"/>
      <c r="D22" s="408"/>
    </row>
    <row r="23" spans="1:4" ht="15">
      <c r="A23" s="406" t="s">
        <v>1739</v>
      </c>
      <c r="B23" s="405" t="s">
        <v>449</v>
      </c>
      <c r="C23" s="409"/>
      <c r="D23" s="408"/>
    </row>
    <row r="24" spans="1:4" ht="15">
      <c r="A24" s="404" t="s">
        <v>1740</v>
      </c>
      <c r="B24" s="405" t="s">
        <v>450</v>
      </c>
      <c r="C24" s="409"/>
      <c r="D24" s="408"/>
    </row>
    <row r="25" spans="1:4" ht="15">
      <c r="A25" s="404" t="s">
        <v>1741</v>
      </c>
      <c r="B25" s="405" t="s">
        <v>450</v>
      </c>
      <c r="C25" s="409"/>
      <c r="D25" s="408"/>
    </row>
    <row r="26" spans="1:4" ht="15">
      <c r="A26" s="404" t="s">
        <v>1742</v>
      </c>
      <c r="B26" s="405" t="s">
        <v>450</v>
      </c>
      <c r="C26" s="409"/>
      <c r="D26" s="408"/>
    </row>
    <row r="27" spans="1:4" ht="15">
      <c r="A27" s="404" t="s">
        <v>1743</v>
      </c>
      <c r="B27" s="405" t="s">
        <v>450</v>
      </c>
      <c r="C27" s="410">
        <v>0</v>
      </c>
      <c r="D27" s="411">
        <v>0</v>
      </c>
    </row>
    <row r="28" spans="1:4" ht="15">
      <c r="A28" s="404" t="s">
        <v>1744</v>
      </c>
      <c r="B28" s="405" t="s">
        <v>1745</v>
      </c>
      <c r="C28" s="409"/>
      <c r="D28" s="408"/>
    </row>
    <row r="29" spans="1:4" ht="15">
      <c r="A29" s="404" t="s">
        <v>1746</v>
      </c>
      <c r="B29" s="405" t="s">
        <v>1747</v>
      </c>
      <c r="C29" s="409"/>
      <c r="D29" s="408"/>
    </row>
    <row r="30" spans="1:4" ht="15">
      <c r="A30" s="404" t="s">
        <v>1748</v>
      </c>
      <c r="B30" s="405" t="s">
        <v>1747</v>
      </c>
      <c r="C30" s="409"/>
      <c r="D30" s="408"/>
    </row>
    <row r="31" spans="1:4" ht="15">
      <c r="A31" s="404" t="s">
        <v>1749</v>
      </c>
      <c r="B31" s="405" t="s">
        <v>1747</v>
      </c>
      <c r="C31" s="410">
        <v>0</v>
      </c>
      <c r="D31" s="411">
        <v>0</v>
      </c>
    </row>
    <row r="32" spans="1:4" ht="15">
      <c r="A32" s="404" t="s">
        <v>1750</v>
      </c>
      <c r="B32" s="405" t="s">
        <v>1751</v>
      </c>
      <c r="C32" s="409"/>
      <c r="D32" s="408"/>
    </row>
    <row r="33" spans="1:4" ht="15">
      <c r="A33" s="404" t="s">
        <v>1752</v>
      </c>
      <c r="B33" s="405" t="s">
        <v>1751</v>
      </c>
      <c r="C33" s="409"/>
      <c r="D33" s="408"/>
    </row>
    <row r="34" spans="1:4" ht="15">
      <c r="A34" s="404" t="s">
        <v>1753</v>
      </c>
      <c r="B34" s="405" t="s">
        <v>1751</v>
      </c>
      <c r="C34" s="410">
        <v>0</v>
      </c>
      <c r="D34" s="411">
        <v>0</v>
      </c>
    </row>
    <row r="35" spans="1:4" ht="15">
      <c r="A35" s="404" t="s">
        <v>1754</v>
      </c>
      <c r="B35" s="405" t="s">
        <v>1755</v>
      </c>
      <c r="C35" s="409"/>
      <c r="D35" s="408"/>
    </row>
    <row r="36" spans="1:4" ht="15">
      <c r="A36" s="404" t="s">
        <v>1756</v>
      </c>
      <c r="B36" s="405" t="s">
        <v>1757</v>
      </c>
      <c r="C36" s="409"/>
      <c r="D36" s="408"/>
    </row>
    <row r="37" spans="1:4" ht="15">
      <c r="A37" s="404" t="s">
        <v>1758</v>
      </c>
      <c r="B37" s="405" t="s">
        <v>1757</v>
      </c>
      <c r="C37" s="409"/>
      <c r="D37" s="408"/>
    </row>
    <row r="38" spans="1:4" ht="15">
      <c r="A38" s="404" t="s">
        <v>1759</v>
      </c>
      <c r="B38" s="405" t="s">
        <v>1757</v>
      </c>
      <c r="C38" s="410">
        <v>0</v>
      </c>
      <c r="D38" s="411">
        <v>0</v>
      </c>
    </row>
    <row r="39" spans="1:4" ht="15">
      <c r="A39" s="404" t="s">
        <v>1760</v>
      </c>
      <c r="B39" s="405" t="s">
        <v>1761</v>
      </c>
      <c r="C39" s="409"/>
      <c r="D39" s="408"/>
    </row>
    <row r="40" spans="1:4" ht="15">
      <c r="A40" s="404" t="s">
        <v>1762</v>
      </c>
      <c r="B40" s="405" t="s">
        <v>1763</v>
      </c>
      <c r="C40" s="409"/>
      <c r="D40" s="408"/>
    </row>
    <row r="41" spans="1:4" ht="15">
      <c r="A41" s="404" t="s">
        <v>1764</v>
      </c>
      <c r="B41" s="405" t="s">
        <v>1763</v>
      </c>
      <c r="C41" s="410">
        <v>0</v>
      </c>
      <c r="D41" s="411">
        <v>0</v>
      </c>
    </row>
    <row r="42" spans="1:4" ht="15">
      <c r="A42" s="404" t="s">
        <v>1765</v>
      </c>
      <c r="B42" s="405" t="s">
        <v>1766</v>
      </c>
      <c r="C42" s="409"/>
      <c r="D42" s="408"/>
    </row>
    <row r="43" spans="1:4" ht="15">
      <c r="A43" s="404" t="s">
        <v>1767</v>
      </c>
      <c r="B43" s="405" t="s">
        <v>1766</v>
      </c>
      <c r="C43" s="409"/>
      <c r="D43" s="408"/>
    </row>
    <row r="44" spans="1:4" ht="15">
      <c r="A44" s="404" t="s">
        <v>1768</v>
      </c>
      <c r="B44" s="405" t="s">
        <v>1766</v>
      </c>
      <c r="C44" s="410">
        <v>0</v>
      </c>
      <c r="D44" s="411">
        <v>0</v>
      </c>
    </row>
    <row r="45" spans="1:4" ht="15">
      <c r="A45" s="404" t="s">
        <v>1769</v>
      </c>
      <c r="B45" s="405" t="s">
        <v>1770</v>
      </c>
      <c r="C45" s="409"/>
      <c r="D45" s="408"/>
    </row>
    <row r="46" spans="1:4" ht="15">
      <c r="A46" s="404" t="s">
        <v>1771</v>
      </c>
      <c r="B46" s="405" t="s">
        <v>1772</v>
      </c>
      <c r="C46" s="409"/>
      <c r="D46" s="408"/>
    </row>
    <row r="47" spans="1:4" ht="15">
      <c r="A47" s="404" t="s">
        <v>1773</v>
      </c>
      <c r="B47" s="405" t="s">
        <v>1772</v>
      </c>
      <c r="C47" s="410">
        <v>0</v>
      </c>
      <c r="D47" s="411">
        <v>0</v>
      </c>
    </row>
    <row r="48" spans="1:4" ht="15">
      <c r="A48" s="404" t="s">
        <v>1774</v>
      </c>
      <c r="B48" s="405" t="s">
        <v>1775</v>
      </c>
      <c r="C48" s="409"/>
      <c r="D48" s="408"/>
    </row>
    <row r="49" spans="1:4" ht="15">
      <c r="A49" s="404" t="s">
        <v>1776</v>
      </c>
      <c r="B49" s="405" t="s">
        <v>1775</v>
      </c>
      <c r="C49" s="409"/>
      <c r="D49" s="408"/>
    </row>
    <row r="50" spans="1:4" ht="15">
      <c r="A50" s="404" t="s">
        <v>1777</v>
      </c>
      <c r="B50" s="405" t="s">
        <v>1775</v>
      </c>
      <c r="C50" s="410">
        <v>0</v>
      </c>
      <c r="D50" s="411">
        <v>0</v>
      </c>
    </row>
    <row r="51" spans="1:4" ht="15">
      <c r="A51" s="404" t="s">
        <v>1778</v>
      </c>
      <c r="B51" s="405" t="s">
        <v>1779</v>
      </c>
      <c r="C51" s="410">
        <v>0</v>
      </c>
      <c r="D51" s="411">
        <v>0</v>
      </c>
    </row>
    <row r="52" spans="1:4" ht="15">
      <c r="A52" s="404" t="s">
        <v>1780</v>
      </c>
      <c r="B52" s="405" t="s">
        <v>1781</v>
      </c>
      <c r="C52" s="409"/>
      <c r="D52" s="408"/>
    </row>
    <row r="53" spans="1:4" ht="15">
      <c r="A53" s="404" t="s">
        <v>1782</v>
      </c>
      <c r="B53" s="405" t="s">
        <v>1783</v>
      </c>
      <c r="C53" s="409"/>
      <c r="D53" s="408"/>
    </row>
    <row r="54" spans="1:4" ht="15">
      <c r="A54" s="404" t="s">
        <v>1784</v>
      </c>
      <c r="B54" s="405" t="s">
        <v>1783</v>
      </c>
      <c r="C54" s="410">
        <v>0</v>
      </c>
      <c r="D54" s="411">
        <v>0</v>
      </c>
    </row>
    <row r="55" spans="1:4" ht="15">
      <c r="A55" s="404" t="s">
        <v>1785</v>
      </c>
      <c r="B55" s="405" t="s">
        <v>1786</v>
      </c>
      <c r="C55" s="409"/>
      <c r="D55" s="408"/>
    </row>
    <row r="56" spans="1:4" ht="15">
      <c r="A56" s="404" t="s">
        <v>1787</v>
      </c>
      <c r="B56" s="405" t="s">
        <v>1786</v>
      </c>
      <c r="C56" s="409"/>
      <c r="D56" s="408"/>
    </row>
    <row r="57" spans="1:4" ht="15">
      <c r="A57" s="404" t="s">
        <v>1788</v>
      </c>
      <c r="B57" s="405" t="s">
        <v>1786</v>
      </c>
      <c r="C57" s="410">
        <v>0</v>
      </c>
      <c r="D57" s="411">
        <v>0</v>
      </c>
    </row>
    <row r="58" spans="1:4" ht="15">
      <c r="A58" s="404" t="s">
        <v>1789</v>
      </c>
      <c r="B58" s="405" t="s">
        <v>1790</v>
      </c>
      <c r="C58" s="409"/>
      <c r="D58" s="408"/>
    </row>
    <row r="59" spans="1:4" ht="15">
      <c r="A59" s="404" t="s">
        <v>1791</v>
      </c>
      <c r="B59" s="405" t="s">
        <v>1790</v>
      </c>
      <c r="C59" s="409"/>
      <c r="D59" s="408"/>
    </row>
    <row r="60" spans="1:4" ht="15">
      <c r="A60" s="404" t="s">
        <v>1792</v>
      </c>
      <c r="B60" s="405" t="s">
        <v>1790</v>
      </c>
      <c r="C60" s="409"/>
      <c r="D60" s="408"/>
    </row>
    <row r="61" spans="1:4" ht="15">
      <c r="A61" s="404" t="s">
        <v>1793</v>
      </c>
      <c r="B61" s="405" t="s">
        <v>1790</v>
      </c>
      <c r="C61" s="410">
        <v>0</v>
      </c>
      <c r="D61" s="411">
        <v>0</v>
      </c>
    </row>
    <row r="62" spans="1:4" ht="15">
      <c r="A62" s="404" t="s">
        <v>1794</v>
      </c>
      <c r="B62" s="405" t="s">
        <v>454</v>
      </c>
      <c r="C62" s="409"/>
      <c r="D62" s="408"/>
    </row>
    <row r="63" spans="1:4" ht="15">
      <c r="A63" s="404" t="s">
        <v>1795</v>
      </c>
      <c r="B63" s="405" t="s">
        <v>454</v>
      </c>
      <c r="C63" s="409"/>
      <c r="D63" s="408"/>
    </row>
    <row r="64" spans="1:4" ht="15">
      <c r="A64" s="404" t="s">
        <v>1796</v>
      </c>
      <c r="B64" s="405" t="s">
        <v>454</v>
      </c>
      <c r="C64" s="409"/>
      <c r="D64" s="408"/>
    </row>
    <row r="65" spans="1:4" ht="15">
      <c r="A65" s="404" t="s">
        <v>1797</v>
      </c>
      <c r="B65" s="405" t="s">
        <v>454</v>
      </c>
      <c r="C65" s="410">
        <v>0</v>
      </c>
      <c r="D65" s="411">
        <v>0</v>
      </c>
    </row>
    <row r="66" spans="1:4" ht="15">
      <c r="A66" s="404" t="s">
        <v>1798</v>
      </c>
      <c r="B66" s="405" t="s">
        <v>1799</v>
      </c>
      <c r="C66" s="409"/>
      <c r="D66" s="408"/>
    </row>
    <row r="67" spans="1:4" ht="15">
      <c r="A67" s="404" t="s">
        <v>1800</v>
      </c>
      <c r="B67" s="405" t="s">
        <v>1801</v>
      </c>
      <c r="C67" s="409"/>
      <c r="D67" s="408"/>
    </row>
    <row r="68" spans="1:4" ht="15">
      <c r="A68" s="404" t="s">
        <v>1802</v>
      </c>
      <c r="B68" s="405" t="s">
        <v>1801</v>
      </c>
      <c r="C68" s="409"/>
      <c r="D68" s="408"/>
    </row>
    <row r="69" spans="1:4" ht="15">
      <c r="A69" s="404" t="s">
        <v>1803</v>
      </c>
      <c r="B69" s="405" t="s">
        <v>1801</v>
      </c>
      <c r="C69" s="410">
        <v>0</v>
      </c>
      <c r="D69" s="411">
        <v>0</v>
      </c>
    </row>
    <row r="70" spans="1:4" ht="15">
      <c r="A70" s="404" t="s">
        <v>1804</v>
      </c>
      <c r="B70" s="405" t="s">
        <v>1805</v>
      </c>
      <c r="C70" s="409"/>
      <c r="D70" s="408"/>
    </row>
    <row r="71" spans="1:4" ht="15">
      <c r="A71" s="404" t="s">
        <v>1806</v>
      </c>
      <c r="B71" s="405" t="s">
        <v>1805</v>
      </c>
      <c r="C71" s="409"/>
      <c r="D71" s="408"/>
    </row>
    <row r="72" spans="1:4" ht="15">
      <c r="A72" s="404" t="s">
        <v>1807</v>
      </c>
      <c r="B72" s="405" t="s">
        <v>1805</v>
      </c>
      <c r="C72" s="410">
        <v>0</v>
      </c>
      <c r="D72" s="411">
        <v>0</v>
      </c>
    </row>
    <row r="73" spans="1:4" ht="15">
      <c r="A73" s="404" t="s">
        <v>1808</v>
      </c>
      <c r="B73" s="405" t="s">
        <v>1809</v>
      </c>
      <c r="C73" s="409"/>
      <c r="D73" s="408"/>
    </row>
    <row r="74" spans="1:4" ht="15">
      <c r="A74" s="404" t="s">
        <v>1810</v>
      </c>
      <c r="B74" s="405" t="s">
        <v>1809</v>
      </c>
      <c r="C74" s="409"/>
      <c r="D74" s="408"/>
    </row>
    <row r="75" spans="1:4" ht="15">
      <c r="A75" s="404" t="s">
        <v>1811</v>
      </c>
      <c r="B75" s="405" t="s">
        <v>1809</v>
      </c>
      <c r="C75" s="410">
        <v>0</v>
      </c>
      <c r="D75" s="411">
        <v>0</v>
      </c>
    </row>
    <row r="76" spans="1:4" ht="15">
      <c r="A76" s="404" t="s">
        <v>1812</v>
      </c>
      <c r="B76" s="405" t="s">
        <v>1813</v>
      </c>
      <c r="C76" s="409"/>
      <c r="D76" s="408"/>
    </row>
    <row r="77" spans="1:4" ht="15">
      <c r="A77" s="404" t="s">
        <v>1814</v>
      </c>
      <c r="B77" s="405" t="s">
        <v>1813</v>
      </c>
      <c r="C77" s="409"/>
      <c r="D77" s="408"/>
    </row>
    <row r="78" spans="1:4" ht="15">
      <c r="A78" s="404" t="s">
        <v>1815</v>
      </c>
      <c r="B78" s="405" t="s">
        <v>1813</v>
      </c>
      <c r="C78" s="409"/>
      <c r="D78" s="408"/>
    </row>
    <row r="79" spans="1:4" ht="15">
      <c r="A79" s="404" t="s">
        <v>1816</v>
      </c>
      <c r="B79" s="405" t="s">
        <v>1817</v>
      </c>
      <c r="C79" s="410">
        <v>0</v>
      </c>
      <c r="D79" s="411">
        <v>0</v>
      </c>
    </row>
    <row r="80" spans="1:4" ht="15">
      <c r="A80" s="404" t="s">
        <v>1818</v>
      </c>
      <c r="B80" s="405" t="s">
        <v>1819</v>
      </c>
      <c r="C80" s="410">
        <v>0</v>
      </c>
      <c r="D80" s="411">
        <v>0</v>
      </c>
    </row>
    <row r="81" spans="1:4" ht="15">
      <c r="A81" s="404" t="s">
        <v>1820</v>
      </c>
      <c r="B81" s="405" t="s">
        <v>1821</v>
      </c>
      <c r="C81" s="409"/>
      <c r="D81" s="408"/>
    </row>
    <row r="82" spans="1:4" ht="15">
      <c r="A82" s="404" t="s">
        <v>1822</v>
      </c>
      <c r="B82" s="405" t="s">
        <v>1823</v>
      </c>
      <c r="C82" s="409"/>
      <c r="D82" s="408"/>
    </row>
    <row r="83" spans="1:4" ht="15">
      <c r="A83" s="404" t="s">
        <v>1824</v>
      </c>
      <c r="B83" s="405" t="s">
        <v>1823</v>
      </c>
      <c r="C83" s="409"/>
      <c r="D83" s="408"/>
    </row>
    <row r="84" spans="1:4" ht="15">
      <c r="A84" s="404" t="s">
        <v>1825</v>
      </c>
      <c r="B84" s="405" t="s">
        <v>1823</v>
      </c>
      <c r="C84" s="410">
        <v>0</v>
      </c>
      <c r="D84" s="411">
        <v>0</v>
      </c>
    </row>
    <row r="85" spans="1:4" ht="15">
      <c r="A85" s="404" t="s">
        <v>1826</v>
      </c>
      <c r="B85" s="405" t="s">
        <v>1827</v>
      </c>
      <c r="C85" s="409"/>
      <c r="D85" s="408"/>
    </row>
    <row r="86" spans="1:4" ht="15">
      <c r="A86" s="404" t="s">
        <v>1828</v>
      </c>
      <c r="B86" s="405" t="s">
        <v>1827</v>
      </c>
      <c r="C86" s="410">
        <v>0</v>
      </c>
      <c r="D86" s="411">
        <v>0</v>
      </c>
    </row>
    <row r="87" spans="1:4" ht="15">
      <c r="A87" s="406" t="s">
        <v>1829</v>
      </c>
      <c r="B87" s="405" t="s">
        <v>1830</v>
      </c>
      <c r="C87" s="409"/>
      <c r="D87" s="408"/>
    </row>
    <row r="88" spans="1:4" ht="15">
      <c r="A88" s="404" t="s">
        <v>1831</v>
      </c>
      <c r="B88" s="405" t="s">
        <v>460</v>
      </c>
      <c r="C88" s="409"/>
      <c r="D88" s="408"/>
    </row>
    <row r="89" spans="1:4" ht="15">
      <c r="A89" s="404" t="s">
        <v>1832</v>
      </c>
      <c r="B89" s="405" t="s">
        <v>1833</v>
      </c>
      <c r="C89" s="409"/>
      <c r="D89" s="408"/>
    </row>
    <row r="90" spans="1:4" ht="15">
      <c r="A90" s="404" t="s">
        <v>1834</v>
      </c>
      <c r="B90" s="405" t="s">
        <v>1833</v>
      </c>
      <c r="C90" s="409"/>
      <c r="D90" s="408"/>
    </row>
    <row r="91" spans="1:4" ht="15">
      <c r="A91" s="404" t="s">
        <v>1835</v>
      </c>
      <c r="B91" s="405" t="s">
        <v>1833</v>
      </c>
      <c r="C91" s="410">
        <v>0</v>
      </c>
      <c r="D91" s="411">
        <v>0</v>
      </c>
    </row>
    <row r="92" spans="1:4" ht="15">
      <c r="A92" s="404" t="s">
        <v>1836</v>
      </c>
      <c r="B92" s="405" t="s">
        <v>1837</v>
      </c>
      <c r="C92" s="409"/>
      <c r="D92" s="408"/>
    </row>
    <row r="93" spans="1:4" ht="15">
      <c r="A93" s="404" t="s">
        <v>1838</v>
      </c>
      <c r="B93" s="405" t="s">
        <v>1837</v>
      </c>
      <c r="C93" s="409"/>
      <c r="D93" s="408"/>
    </row>
    <row r="94" spans="1:4" ht="15">
      <c r="A94" s="404" t="s">
        <v>1839</v>
      </c>
      <c r="B94" s="405" t="s">
        <v>1837</v>
      </c>
      <c r="C94" s="410">
        <v>0</v>
      </c>
      <c r="D94" s="411">
        <v>0</v>
      </c>
    </row>
    <row r="95" spans="1:4" ht="15">
      <c r="A95" s="404" t="s">
        <v>1840</v>
      </c>
      <c r="B95" s="405" t="s">
        <v>1841</v>
      </c>
      <c r="C95" s="409"/>
      <c r="D95" s="408"/>
    </row>
    <row r="96" spans="1:4" ht="15">
      <c r="A96" s="404" t="s">
        <v>1842</v>
      </c>
      <c r="B96" s="405" t="s">
        <v>1841</v>
      </c>
      <c r="C96" s="409"/>
      <c r="D96" s="408"/>
    </row>
    <row r="97" spans="1:4" ht="15">
      <c r="A97" s="404" t="s">
        <v>1843</v>
      </c>
      <c r="B97" s="405" t="s">
        <v>1841</v>
      </c>
      <c r="C97" s="410">
        <v>0</v>
      </c>
      <c r="D97" s="411">
        <v>0</v>
      </c>
    </row>
    <row r="98" spans="1:4" ht="15">
      <c r="A98" s="404" t="s">
        <v>1844</v>
      </c>
      <c r="B98" s="405" t="s">
        <v>468</v>
      </c>
      <c r="C98" s="409"/>
      <c r="D98" s="408"/>
    </row>
    <row r="99" spans="1:4" ht="15">
      <c r="A99" s="404" t="s">
        <v>1845</v>
      </c>
      <c r="B99" s="405" t="s">
        <v>468</v>
      </c>
      <c r="C99" s="409"/>
      <c r="D99" s="408"/>
    </row>
    <row r="100" spans="1:4" ht="15">
      <c r="A100" s="404" t="s">
        <v>1846</v>
      </c>
      <c r="B100" s="405" t="s">
        <v>468</v>
      </c>
      <c r="C100" s="410">
        <v>0</v>
      </c>
      <c r="D100" s="411">
        <v>0</v>
      </c>
    </row>
    <row r="101" spans="1:4" ht="15">
      <c r="A101" s="404" t="s">
        <v>1847</v>
      </c>
      <c r="B101" s="405" t="s">
        <v>1848</v>
      </c>
      <c r="C101" s="409"/>
      <c r="D101" s="408"/>
    </row>
    <row r="102" spans="1:4" ht="15">
      <c r="A102" s="404" t="s">
        <v>1849</v>
      </c>
      <c r="B102" s="405" t="s">
        <v>1850</v>
      </c>
      <c r="C102" s="409"/>
      <c r="D102" s="408"/>
    </row>
    <row r="103" spans="1:4" ht="15">
      <c r="A103" s="404" t="s">
        <v>1851</v>
      </c>
      <c r="B103" s="405" t="s">
        <v>1852</v>
      </c>
      <c r="C103" s="409"/>
      <c r="D103" s="408"/>
    </row>
    <row r="104" spans="1:4" ht="15">
      <c r="A104" s="404" t="s">
        <v>1853</v>
      </c>
      <c r="B104" s="405" t="s">
        <v>1852</v>
      </c>
      <c r="C104" s="410">
        <v>0</v>
      </c>
      <c r="D104" s="411">
        <v>0</v>
      </c>
    </row>
    <row r="105" spans="1:4" ht="15">
      <c r="A105" s="404" t="s">
        <v>1854</v>
      </c>
      <c r="B105" s="405" t="s">
        <v>1855</v>
      </c>
      <c r="C105" s="409"/>
      <c r="D105" s="408"/>
    </row>
    <row r="106" spans="1:4" ht="15">
      <c r="A106" s="404" t="s">
        <v>1856</v>
      </c>
      <c r="B106" s="405" t="s">
        <v>1855</v>
      </c>
      <c r="C106" s="410">
        <v>0</v>
      </c>
      <c r="D106" s="411">
        <v>0</v>
      </c>
    </row>
    <row r="107" spans="1:4" ht="15">
      <c r="A107" s="404" t="s">
        <v>1857</v>
      </c>
      <c r="B107" s="405" t="s">
        <v>1858</v>
      </c>
      <c r="C107" s="409"/>
      <c r="D107" s="408"/>
    </row>
    <row r="108" spans="1:4" ht="15">
      <c r="A108" s="404" t="s">
        <v>1859</v>
      </c>
      <c r="B108" s="405" t="s">
        <v>1858</v>
      </c>
      <c r="C108" s="410">
        <v>0</v>
      </c>
      <c r="D108" s="411">
        <v>0</v>
      </c>
    </row>
    <row r="109" spans="1:4" ht="15">
      <c r="A109" s="404" t="s">
        <v>1860</v>
      </c>
      <c r="B109" s="405" t="s">
        <v>1861</v>
      </c>
      <c r="C109" s="409"/>
      <c r="D109" s="408"/>
    </row>
    <row r="110" spans="1:4" ht="15">
      <c r="A110" s="404" t="s">
        <v>1862</v>
      </c>
      <c r="B110" s="405" t="s">
        <v>1861</v>
      </c>
      <c r="C110" s="410">
        <v>0</v>
      </c>
      <c r="D110" s="411">
        <v>0</v>
      </c>
    </row>
    <row r="111" spans="1:4" ht="15">
      <c r="A111" s="404" t="s">
        <v>1863</v>
      </c>
      <c r="B111" s="405" t="s">
        <v>1864</v>
      </c>
      <c r="C111" s="409"/>
      <c r="D111" s="408"/>
    </row>
    <row r="112" spans="1:4" ht="15">
      <c r="A112" s="404" t="s">
        <v>1865</v>
      </c>
      <c r="B112" s="405" t="s">
        <v>1866</v>
      </c>
      <c r="C112" s="409"/>
      <c r="D112" s="408"/>
    </row>
    <row r="113" spans="1:4" ht="15">
      <c r="A113" s="404" t="s">
        <v>1867</v>
      </c>
      <c r="B113" s="405" t="s">
        <v>1866</v>
      </c>
      <c r="C113" s="410">
        <v>0</v>
      </c>
      <c r="D113" s="411">
        <v>0</v>
      </c>
    </row>
    <row r="114" spans="1:4" ht="15">
      <c r="A114" s="404" t="s">
        <v>1868</v>
      </c>
      <c r="B114" s="405" t="s">
        <v>1869</v>
      </c>
      <c r="C114" s="409"/>
      <c r="D114" s="408"/>
    </row>
    <row r="115" spans="1:4" ht="15">
      <c r="A115" s="404" t="s">
        <v>1870</v>
      </c>
      <c r="B115" s="405" t="s">
        <v>1869</v>
      </c>
      <c r="C115" s="410">
        <v>0</v>
      </c>
      <c r="D115" s="411">
        <v>0</v>
      </c>
    </row>
    <row r="116" spans="1:4" ht="15">
      <c r="A116" s="404" t="s">
        <v>1871</v>
      </c>
      <c r="B116" s="405" t="s">
        <v>1872</v>
      </c>
      <c r="C116" s="409"/>
      <c r="D116" s="408"/>
    </row>
    <row r="117" spans="1:4" ht="15">
      <c r="A117" s="404" t="s">
        <v>1873</v>
      </c>
      <c r="B117" s="405" t="s">
        <v>1872</v>
      </c>
      <c r="C117" s="410">
        <v>0</v>
      </c>
      <c r="D117" s="411">
        <v>0</v>
      </c>
    </row>
    <row r="118" spans="1:4" ht="15">
      <c r="A118" s="404" t="s">
        <v>1874</v>
      </c>
      <c r="B118" s="405" t="s">
        <v>1875</v>
      </c>
      <c r="C118" s="409"/>
      <c r="D118" s="408"/>
    </row>
    <row r="119" spans="1:4" ht="15">
      <c r="A119" s="404" t="s">
        <v>1876</v>
      </c>
      <c r="B119" s="405" t="s">
        <v>1875</v>
      </c>
      <c r="C119" s="410">
        <v>0</v>
      </c>
      <c r="D119" s="411">
        <v>0</v>
      </c>
    </row>
    <row r="120" spans="1:4" ht="15">
      <c r="A120" s="404" t="s">
        <v>1877</v>
      </c>
      <c r="B120" s="405" t="s">
        <v>484</v>
      </c>
      <c r="C120" s="409"/>
      <c r="D120" s="408"/>
    </row>
    <row r="121" spans="1:4" ht="15">
      <c r="A121" s="404" t="s">
        <v>1878</v>
      </c>
      <c r="B121" s="405" t="s">
        <v>1879</v>
      </c>
      <c r="C121" s="409"/>
      <c r="D121" s="408"/>
    </row>
    <row r="122" spans="1:4" ht="15">
      <c r="A122" s="404" t="s">
        <v>1880</v>
      </c>
      <c r="B122" s="405" t="s">
        <v>1879</v>
      </c>
      <c r="C122" s="410">
        <v>0</v>
      </c>
      <c r="D122" s="411">
        <v>0</v>
      </c>
    </row>
    <row r="123" spans="1:4" ht="15">
      <c r="A123" s="404" t="s">
        <v>1881</v>
      </c>
      <c r="B123" s="405" t="s">
        <v>1882</v>
      </c>
      <c r="C123" s="409"/>
      <c r="D123" s="408"/>
    </row>
    <row r="124" spans="1:4" ht="15">
      <c r="A124" s="404" t="s">
        <v>1883</v>
      </c>
      <c r="B124" s="405" t="s">
        <v>1882</v>
      </c>
      <c r="C124" s="410">
        <v>0</v>
      </c>
      <c r="D124" s="411">
        <v>0</v>
      </c>
    </row>
    <row r="125" spans="1:4" ht="15">
      <c r="A125" s="404" t="s">
        <v>1884</v>
      </c>
      <c r="B125" s="405" t="s">
        <v>1885</v>
      </c>
      <c r="C125" s="409"/>
      <c r="D125" s="408"/>
    </row>
    <row r="126" spans="1:4" ht="15">
      <c r="A126" s="404" t="s">
        <v>1886</v>
      </c>
      <c r="B126" s="405" t="s">
        <v>1885</v>
      </c>
      <c r="C126" s="409">
        <v>0</v>
      </c>
      <c r="D126" s="408">
        <v>0</v>
      </c>
    </row>
    <row r="127" spans="1:4" ht="15">
      <c r="A127" s="404" t="s">
        <v>1887</v>
      </c>
      <c r="B127" s="405" t="s">
        <v>1888</v>
      </c>
      <c r="C127" s="409"/>
      <c r="D127" s="408"/>
    </row>
    <row r="128" spans="1:4" ht="15">
      <c r="A128" s="404" t="s">
        <v>1889</v>
      </c>
      <c r="B128" s="405" t="s">
        <v>1888</v>
      </c>
      <c r="C128" s="409">
        <v>0</v>
      </c>
      <c r="D128" s="408">
        <v>0</v>
      </c>
    </row>
    <row r="129" spans="1:4" ht="15">
      <c r="A129" s="404" t="s">
        <v>1890</v>
      </c>
      <c r="B129" s="405" t="s">
        <v>476</v>
      </c>
      <c r="C129" s="409"/>
      <c r="D129" s="408"/>
    </row>
    <row r="130" spans="1:4" ht="15">
      <c r="A130" s="404" t="s">
        <v>1891</v>
      </c>
      <c r="B130" s="405" t="s">
        <v>1892</v>
      </c>
      <c r="C130" s="409"/>
      <c r="D130" s="408"/>
    </row>
    <row r="131" spans="1:4" ht="15">
      <c r="A131" s="404" t="s">
        <v>1893</v>
      </c>
      <c r="B131" s="405" t="s">
        <v>1892</v>
      </c>
      <c r="C131" s="409">
        <v>0</v>
      </c>
      <c r="D131" s="408">
        <v>0</v>
      </c>
    </row>
    <row r="132" spans="1:4" ht="15">
      <c r="A132" s="404" t="s">
        <v>1894</v>
      </c>
      <c r="B132" s="405" t="s">
        <v>1895</v>
      </c>
      <c r="C132" s="409"/>
      <c r="D132" s="408"/>
    </row>
    <row r="133" spans="1:4" ht="15">
      <c r="A133" s="404" t="s">
        <v>1896</v>
      </c>
      <c r="B133" s="405" t="s">
        <v>1895</v>
      </c>
      <c r="C133" s="409">
        <v>0</v>
      </c>
      <c r="D133" s="408">
        <v>0</v>
      </c>
    </row>
    <row r="134" spans="1:4" ht="15">
      <c r="A134" s="404" t="s">
        <v>1897</v>
      </c>
      <c r="B134" s="405" t="s">
        <v>1898</v>
      </c>
      <c r="C134" s="409"/>
      <c r="D134" s="408"/>
    </row>
    <row r="135" spans="1:4" ht="15">
      <c r="A135" s="404" t="s">
        <v>1899</v>
      </c>
      <c r="B135" s="405" t="s">
        <v>1900</v>
      </c>
      <c r="C135" s="409"/>
      <c r="D135" s="408"/>
    </row>
    <row r="136" spans="1:4" ht="15">
      <c r="A136" s="404" t="s">
        <v>1901</v>
      </c>
      <c r="B136" s="405" t="s">
        <v>1900</v>
      </c>
      <c r="C136" s="409">
        <v>0</v>
      </c>
      <c r="D136" s="408">
        <v>0</v>
      </c>
    </row>
    <row r="137" spans="1:4" ht="15">
      <c r="A137" s="404" t="s">
        <v>1902</v>
      </c>
      <c r="B137" s="405" t="s">
        <v>1903</v>
      </c>
      <c r="C137" s="409"/>
      <c r="D137" s="408"/>
    </row>
    <row r="138" spans="1:4" ht="15">
      <c r="A138" s="404" t="s">
        <v>1904</v>
      </c>
      <c r="B138" s="405" t="s">
        <v>1903</v>
      </c>
      <c r="C138" s="409">
        <v>0</v>
      </c>
      <c r="D138" s="408">
        <v>0</v>
      </c>
    </row>
    <row r="139" spans="1:4" ht="15">
      <c r="A139" s="404" t="s">
        <v>1905</v>
      </c>
      <c r="B139" s="405" t="s">
        <v>1906</v>
      </c>
      <c r="C139" s="409"/>
      <c r="D139" s="408"/>
    </row>
    <row r="140" spans="1:7" ht="15">
      <c r="A140" s="404" t="s">
        <v>1907</v>
      </c>
      <c r="B140" s="405" t="s">
        <v>1906</v>
      </c>
      <c r="C140" s="410">
        <v>0</v>
      </c>
      <c r="D140" s="411">
        <v>0</v>
      </c>
      <c r="F140" s="410"/>
      <c r="G140" s="411"/>
    </row>
    <row r="141" spans="1:7" ht="15">
      <c r="A141" s="404" t="s">
        <v>1908</v>
      </c>
      <c r="B141" s="405" t="s">
        <v>1909</v>
      </c>
      <c r="C141" s="409"/>
      <c r="D141" s="408"/>
      <c r="F141" s="410"/>
      <c r="G141" s="411"/>
    </row>
    <row r="142" spans="1:7" ht="15">
      <c r="A142" s="404" t="s">
        <v>1910</v>
      </c>
      <c r="B142" s="405" t="s">
        <v>1909</v>
      </c>
      <c r="C142" s="409"/>
      <c r="D142" s="408"/>
      <c r="F142" s="410"/>
      <c r="G142" s="411"/>
    </row>
    <row r="143" spans="1:7" ht="15">
      <c r="A143" s="404" t="s">
        <v>1911</v>
      </c>
      <c r="B143" s="405" t="s">
        <v>1909</v>
      </c>
      <c r="C143" s="410">
        <v>0</v>
      </c>
      <c r="D143" s="411">
        <v>0</v>
      </c>
      <c r="F143" s="410"/>
      <c r="G143" s="411"/>
    </row>
    <row r="144" spans="1:4" ht="15">
      <c r="A144" s="404" t="s">
        <v>1912</v>
      </c>
      <c r="B144" s="405" t="s">
        <v>1913</v>
      </c>
      <c r="C144" s="409"/>
      <c r="D144" s="408"/>
    </row>
    <row r="145" spans="1:4" ht="15">
      <c r="A145" s="404" t="s">
        <v>1914</v>
      </c>
      <c r="B145" s="405" t="s">
        <v>1915</v>
      </c>
      <c r="C145" s="409"/>
      <c r="D145" s="408"/>
    </row>
    <row r="146" spans="1:4" ht="15">
      <c r="A146" s="404" t="s">
        <v>1916</v>
      </c>
      <c r="B146" s="405" t="s">
        <v>1915</v>
      </c>
      <c r="C146" s="410">
        <v>0</v>
      </c>
      <c r="D146" s="411">
        <v>0</v>
      </c>
    </row>
    <row r="147" spans="1:4" ht="15">
      <c r="A147" s="404" t="s">
        <v>1917</v>
      </c>
      <c r="B147" s="405" t="s">
        <v>1918</v>
      </c>
      <c r="C147" s="409"/>
      <c r="D147" s="408"/>
    </row>
    <row r="148" spans="1:4" ht="15">
      <c r="A148" s="404" t="s">
        <v>1919</v>
      </c>
      <c r="B148" s="405" t="s">
        <v>1918</v>
      </c>
      <c r="C148" s="410">
        <v>0</v>
      </c>
      <c r="D148" s="411">
        <v>0</v>
      </c>
    </row>
    <row r="149" spans="1:4" ht="15">
      <c r="A149" s="404" t="s">
        <v>1920</v>
      </c>
      <c r="B149" s="405" t="s">
        <v>1921</v>
      </c>
      <c r="C149" s="409"/>
      <c r="D149" s="408"/>
    </row>
    <row r="150" spans="1:4" ht="15">
      <c r="A150" s="404" t="s">
        <v>1922</v>
      </c>
      <c r="B150" s="405" t="s">
        <v>1921</v>
      </c>
      <c r="C150" s="410">
        <v>0</v>
      </c>
      <c r="D150" s="411">
        <v>0</v>
      </c>
    </row>
    <row r="151" spans="1:4" ht="15">
      <c r="A151" s="404" t="s">
        <v>1923</v>
      </c>
      <c r="B151" s="405" t="s">
        <v>1924</v>
      </c>
      <c r="C151" s="409"/>
      <c r="D151" s="408"/>
    </row>
    <row r="152" spans="1:4" ht="15">
      <c r="A152" s="404" t="s">
        <v>1925</v>
      </c>
      <c r="B152" s="405" t="s">
        <v>1924</v>
      </c>
      <c r="C152" s="410">
        <v>0</v>
      </c>
      <c r="D152" s="411">
        <v>0</v>
      </c>
    </row>
    <row r="153" spans="1:4" ht="15">
      <c r="A153" s="404" t="s">
        <v>1926</v>
      </c>
      <c r="B153" s="405" t="s">
        <v>1927</v>
      </c>
      <c r="C153" s="409"/>
      <c r="D153" s="408"/>
    </row>
    <row r="154" spans="1:4" ht="15">
      <c r="A154" s="404" t="s">
        <v>1928</v>
      </c>
      <c r="B154" s="405" t="s">
        <v>1927</v>
      </c>
      <c r="C154" s="410">
        <v>0</v>
      </c>
      <c r="D154" s="411">
        <v>0</v>
      </c>
    </row>
    <row r="155" spans="1:4" ht="15">
      <c r="A155" s="404" t="s">
        <v>1929</v>
      </c>
      <c r="B155" s="405" t="s">
        <v>1930</v>
      </c>
      <c r="C155" s="409"/>
      <c r="D155" s="408"/>
    </row>
    <row r="156" spans="1:4" ht="15">
      <c r="A156" s="404" t="s">
        <v>1931</v>
      </c>
      <c r="B156" s="405" t="s">
        <v>1930</v>
      </c>
      <c r="C156" s="410">
        <v>0</v>
      </c>
      <c r="D156" s="411">
        <v>0</v>
      </c>
    </row>
    <row r="157" spans="1:4" ht="15">
      <c r="A157" s="404" t="s">
        <v>1932</v>
      </c>
      <c r="B157" s="405" t="s">
        <v>1933</v>
      </c>
      <c r="C157" s="409"/>
      <c r="D157" s="408"/>
    </row>
    <row r="158" spans="1:4" ht="15">
      <c r="A158" s="404" t="s">
        <v>1934</v>
      </c>
      <c r="B158" s="405" t="s">
        <v>1935</v>
      </c>
      <c r="C158" s="409"/>
      <c r="D158" s="408"/>
    </row>
    <row r="159" spans="1:4" ht="15">
      <c r="A159" s="404" t="s">
        <v>1936</v>
      </c>
      <c r="B159" s="405" t="s">
        <v>1935</v>
      </c>
      <c r="C159" s="410">
        <v>0</v>
      </c>
      <c r="D159" s="411">
        <v>0</v>
      </c>
    </row>
    <row r="160" spans="1:4" ht="15">
      <c r="A160" s="404" t="s">
        <v>1937</v>
      </c>
      <c r="B160" s="405" t="s">
        <v>1938</v>
      </c>
      <c r="C160" s="409"/>
      <c r="D160" s="408"/>
    </row>
    <row r="161" spans="1:4" ht="15">
      <c r="A161" s="404" t="s">
        <v>1939</v>
      </c>
      <c r="B161" s="405" t="s">
        <v>1938</v>
      </c>
      <c r="C161" s="410">
        <v>0</v>
      </c>
      <c r="D161" s="411">
        <v>0</v>
      </c>
    </row>
    <row r="162" spans="1:4" ht="15">
      <c r="A162" s="404" t="s">
        <v>1940</v>
      </c>
      <c r="B162" s="405" t="s">
        <v>1941</v>
      </c>
      <c r="C162" s="409"/>
      <c r="D162" s="408"/>
    </row>
    <row r="163" spans="1:4" ht="15">
      <c r="A163" s="404" t="s">
        <v>1942</v>
      </c>
      <c r="B163" s="405" t="s">
        <v>1941</v>
      </c>
      <c r="C163" s="410">
        <v>0</v>
      </c>
      <c r="D163" s="411">
        <v>0</v>
      </c>
    </row>
    <row r="164" spans="1:4" ht="15">
      <c r="A164" s="404" t="s">
        <v>1943</v>
      </c>
      <c r="B164" s="405" t="s">
        <v>1944</v>
      </c>
      <c r="C164" s="409"/>
      <c r="D164" s="408"/>
    </row>
    <row r="165" spans="1:4" ht="15">
      <c r="A165" s="404" t="s">
        <v>1945</v>
      </c>
      <c r="B165" s="405" t="s">
        <v>1946</v>
      </c>
      <c r="C165" s="409"/>
      <c r="D165" s="408"/>
    </row>
    <row r="166" spans="1:4" ht="15">
      <c r="A166" s="404" t="s">
        <v>1947</v>
      </c>
      <c r="B166" s="405" t="s">
        <v>1946</v>
      </c>
      <c r="C166" s="410">
        <v>0</v>
      </c>
      <c r="D166" s="411">
        <v>0</v>
      </c>
    </row>
    <row r="167" spans="1:4" ht="15">
      <c r="A167" s="404" t="s">
        <v>1948</v>
      </c>
      <c r="B167" s="405" t="s">
        <v>1949</v>
      </c>
      <c r="C167" s="409"/>
      <c r="D167" s="408"/>
    </row>
    <row r="168" spans="1:4" ht="15">
      <c r="A168" s="404" t="s">
        <v>1950</v>
      </c>
      <c r="B168" s="405" t="s">
        <v>1949</v>
      </c>
      <c r="C168" s="410">
        <v>0</v>
      </c>
      <c r="D168" s="411">
        <v>0</v>
      </c>
    </row>
    <row r="169" spans="1:4" ht="15">
      <c r="A169" s="404" t="s">
        <v>1951</v>
      </c>
      <c r="B169" s="405" t="s">
        <v>1952</v>
      </c>
      <c r="C169" s="409"/>
      <c r="D169" s="408"/>
    </row>
    <row r="170" spans="1:4" ht="15">
      <c r="A170" s="404" t="s">
        <v>1953</v>
      </c>
      <c r="B170" s="405" t="s">
        <v>1952</v>
      </c>
      <c r="C170" s="410">
        <v>0</v>
      </c>
      <c r="D170" s="411">
        <v>0</v>
      </c>
    </row>
    <row r="171" spans="1:4" ht="15">
      <c r="A171" s="404" t="s">
        <v>1954</v>
      </c>
      <c r="B171" s="405" t="s">
        <v>1955</v>
      </c>
      <c r="C171" s="409"/>
      <c r="D171" s="408"/>
    </row>
    <row r="172" spans="1:4" ht="15">
      <c r="A172" s="404" t="s">
        <v>1956</v>
      </c>
      <c r="B172" s="405" t="s">
        <v>1955</v>
      </c>
      <c r="C172" s="410">
        <v>0</v>
      </c>
      <c r="D172" s="411">
        <v>0</v>
      </c>
    </row>
    <row r="173" spans="1:4" ht="15">
      <c r="A173" s="404" t="s">
        <v>1957</v>
      </c>
      <c r="B173" s="405" t="s">
        <v>1958</v>
      </c>
      <c r="C173" s="409"/>
      <c r="D173" s="408"/>
    </row>
    <row r="174" spans="1:4" ht="15">
      <c r="A174" s="404" t="s">
        <v>1959</v>
      </c>
      <c r="B174" s="405" t="s">
        <v>1958</v>
      </c>
      <c r="C174" s="410">
        <v>0</v>
      </c>
      <c r="D174" s="411">
        <v>0</v>
      </c>
    </row>
    <row r="175" spans="1:4" ht="15">
      <c r="A175" s="404" t="s">
        <v>1960</v>
      </c>
      <c r="B175" s="405" t="s">
        <v>1961</v>
      </c>
      <c r="C175" s="409"/>
      <c r="D175" s="408"/>
    </row>
    <row r="176" spans="1:4" ht="15">
      <c r="A176" s="404" t="s">
        <v>1962</v>
      </c>
      <c r="B176" s="405" t="s">
        <v>1961</v>
      </c>
      <c r="C176" s="410">
        <v>0</v>
      </c>
      <c r="D176" s="411">
        <v>0</v>
      </c>
    </row>
    <row r="177" spans="1:4" ht="15">
      <c r="A177" s="404" t="s">
        <v>1963</v>
      </c>
      <c r="B177" s="405" t="s">
        <v>1964</v>
      </c>
      <c r="C177" s="409"/>
      <c r="D177" s="408"/>
    </row>
    <row r="178" spans="1:4" ht="15">
      <c r="A178" s="404" t="s">
        <v>1965</v>
      </c>
      <c r="B178" s="405" t="s">
        <v>1964</v>
      </c>
      <c r="C178" s="410">
        <v>0</v>
      </c>
      <c r="D178" s="411">
        <v>0</v>
      </c>
    </row>
    <row r="179" spans="1:4" ht="15">
      <c r="A179" s="404" t="s">
        <v>1966</v>
      </c>
      <c r="B179" s="405" t="s">
        <v>1967</v>
      </c>
      <c r="C179" s="409"/>
      <c r="D179" s="408"/>
    </row>
    <row r="180" spans="1:4" ht="15">
      <c r="A180" s="404" t="s">
        <v>1968</v>
      </c>
      <c r="B180" s="405" t="s">
        <v>1967</v>
      </c>
      <c r="C180" s="410">
        <v>0</v>
      </c>
      <c r="D180" s="411">
        <v>0</v>
      </c>
    </row>
    <row r="181" spans="1:4" ht="15">
      <c r="A181" s="404" t="s">
        <v>1969</v>
      </c>
      <c r="B181" s="405" t="s">
        <v>1970</v>
      </c>
      <c r="C181" s="409"/>
      <c r="D181" s="408"/>
    </row>
    <row r="182" spans="1:4" ht="15">
      <c r="A182" s="404" t="s">
        <v>1971</v>
      </c>
      <c r="B182" s="405" t="s">
        <v>1970</v>
      </c>
      <c r="C182" s="410">
        <v>0</v>
      </c>
      <c r="D182" s="411">
        <v>0</v>
      </c>
    </row>
    <row r="183" spans="1:4" ht="15">
      <c r="A183" s="404" t="s">
        <v>1972</v>
      </c>
      <c r="B183" s="405" t="s">
        <v>1973</v>
      </c>
      <c r="C183" s="409"/>
      <c r="D183" s="408"/>
    </row>
    <row r="184" spans="1:4" ht="15">
      <c r="A184" s="404" t="s">
        <v>1974</v>
      </c>
      <c r="B184" s="405" t="s">
        <v>1973</v>
      </c>
      <c r="C184" s="410">
        <v>0</v>
      </c>
      <c r="D184" s="411">
        <v>0</v>
      </c>
    </row>
    <row r="185" spans="1:4" ht="15">
      <c r="A185" s="404" t="s">
        <v>1975</v>
      </c>
      <c r="B185" s="405" t="s">
        <v>1976</v>
      </c>
      <c r="C185" s="409"/>
      <c r="D185" s="408"/>
    </row>
    <row r="186" spans="1:4" ht="15">
      <c r="A186" s="404" t="s">
        <v>1977</v>
      </c>
      <c r="B186" s="405" t="s">
        <v>1976</v>
      </c>
      <c r="C186" s="410">
        <v>0</v>
      </c>
      <c r="D186" s="411">
        <v>0</v>
      </c>
    </row>
    <row r="187" spans="1:4" ht="15">
      <c r="A187" s="404" t="s">
        <v>1978</v>
      </c>
      <c r="B187" s="405" t="s">
        <v>1979</v>
      </c>
      <c r="C187" s="409"/>
      <c r="D187" s="408"/>
    </row>
    <row r="188" spans="1:4" ht="15">
      <c r="A188" s="404" t="s">
        <v>1980</v>
      </c>
      <c r="B188" s="405" t="s">
        <v>1979</v>
      </c>
      <c r="C188" s="410">
        <v>0</v>
      </c>
      <c r="D188" s="411">
        <v>0</v>
      </c>
    </row>
    <row r="189" spans="1:4" ht="15">
      <c r="A189" s="404" t="s">
        <v>1981</v>
      </c>
      <c r="B189" s="405" t="s">
        <v>1982</v>
      </c>
      <c r="C189" s="409"/>
      <c r="D189" s="408"/>
    </row>
    <row r="190" spans="1:4" ht="15">
      <c r="A190" s="404" t="s">
        <v>1983</v>
      </c>
      <c r="B190" s="405" t="s">
        <v>1982</v>
      </c>
      <c r="C190" s="410">
        <v>0</v>
      </c>
      <c r="D190" s="411">
        <v>0</v>
      </c>
    </row>
    <row r="191" spans="1:4" ht="15">
      <c r="A191" s="404" t="s">
        <v>1984</v>
      </c>
      <c r="B191" s="405" t="s">
        <v>1985</v>
      </c>
      <c r="C191" s="409"/>
      <c r="D191" s="408"/>
    </row>
    <row r="192" spans="1:4" ht="15">
      <c r="A192" s="404" t="s">
        <v>1986</v>
      </c>
      <c r="B192" s="405" t="s">
        <v>1985</v>
      </c>
      <c r="C192" s="410">
        <v>0</v>
      </c>
      <c r="D192" s="411">
        <v>0</v>
      </c>
    </row>
    <row r="193" spans="1:4" ht="15">
      <c r="A193" s="404" t="s">
        <v>1987</v>
      </c>
      <c r="B193" s="405" t="s">
        <v>1988</v>
      </c>
      <c r="C193" s="409"/>
      <c r="D193" s="408"/>
    </row>
    <row r="194" spans="1:4" ht="15">
      <c r="A194" s="404" t="s">
        <v>1989</v>
      </c>
      <c r="B194" s="405" t="s">
        <v>1988</v>
      </c>
      <c r="C194" s="410">
        <v>0</v>
      </c>
      <c r="D194" s="411">
        <v>0</v>
      </c>
    </row>
    <row r="195" spans="1:4" ht="15">
      <c r="A195" s="404" t="s">
        <v>1990</v>
      </c>
      <c r="B195" s="405" t="s">
        <v>1991</v>
      </c>
      <c r="C195" s="409"/>
      <c r="D195" s="408"/>
    </row>
    <row r="196" spans="1:4" ht="15">
      <c r="A196" s="404" t="s">
        <v>1992</v>
      </c>
      <c r="B196" s="405" t="s">
        <v>1991</v>
      </c>
      <c r="C196" s="410">
        <v>0</v>
      </c>
      <c r="D196" s="411">
        <v>0</v>
      </c>
    </row>
    <row r="197" spans="1:4" ht="15">
      <c r="A197" s="404" t="s">
        <v>1993</v>
      </c>
      <c r="B197" s="405" t="s">
        <v>1994</v>
      </c>
      <c r="C197" s="409"/>
      <c r="D197" s="408"/>
    </row>
    <row r="198" spans="1:4" ht="15">
      <c r="A198" s="404" t="s">
        <v>1995</v>
      </c>
      <c r="B198" s="405" t="s">
        <v>1994</v>
      </c>
      <c r="C198" s="410">
        <v>0</v>
      </c>
      <c r="D198" s="411">
        <v>0</v>
      </c>
    </row>
    <row r="199" spans="1:4" ht="15">
      <c r="A199" s="404" t="s">
        <v>1996</v>
      </c>
      <c r="B199" s="405" t="s">
        <v>1997</v>
      </c>
      <c r="C199" s="409"/>
      <c r="D199" s="408"/>
    </row>
    <row r="200" spans="1:4" ht="15">
      <c r="A200" s="404" t="s">
        <v>1998</v>
      </c>
      <c r="B200" s="405" t="s">
        <v>1997</v>
      </c>
      <c r="C200" s="410">
        <v>0</v>
      </c>
      <c r="D200" s="411">
        <v>0</v>
      </c>
    </row>
    <row r="201" spans="1:4" ht="15">
      <c r="A201" s="404" t="s">
        <v>1999</v>
      </c>
      <c r="B201" s="405" t="s">
        <v>2000</v>
      </c>
      <c r="C201" s="409"/>
      <c r="D201" s="408"/>
    </row>
    <row r="202" spans="1:4" ht="15">
      <c r="A202" s="404" t="s">
        <v>2001</v>
      </c>
      <c r="B202" s="405" t="s">
        <v>2002</v>
      </c>
      <c r="C202" s="409"/>
      <c r="D202" s="408"/>
    </row>
    <row r="203" spans="1:4" ht="15">
      <c r="A203" s="404" t="s">
        <v>2003</v>
      </c>
      <c r="B203" s="405" t="s">
        <v>1997</v>
      </c>
      <c r="C203" s="409"/>
      <c r="D203" s="408"/>
    </row>
    <row r="204" spans="1:4" ht="15">
      <c r="A204" s="404" t="s">
        <v>2004</v>
      </c>
      <c r="B204" s="405" t="s">
        <v>2005</v>
      </c>
      <c r="C204" s="409"/>
      <c r="D204" s="408"/>
    </row>
    <row r="205" spans="1:4" ht="15">
      <c r="A205" s="404" t="s">
        <v>2006</v>
      </c>
      <c r="B205" s="405" t="s">
        <v>2007</v>
      </c>
      <c r="C205" s="409"/>
      <c r="D205" s="408"/>
    </row>
    <row r="206" spans="1:4" ht="15">
      <c r="A206" s="404" t="s">
        <v>2008</v>
      </c>
      <c r="B206" s="405" t="s">
        <v>2007</v>
      </c>
      <c r="C206" s="410">
        <v>0</v>
      </c>
      <c r="D206" s="411">
        <v>0</v>
      </c>
    </row>
    <row r="207" spans="1:4" ht="15">
      <c r="A207" s="404" t="s">
        <v>2009</v>
      </c>
      <c r="B207" s="405" t="s">
        <v>2010</v>
      </c>
      <c r="C207" s="409"/>
      <c r="D207" s="408"/>
    </row>
    <row r="208" spans="1:4" ht="15">
      <c r="A208" s="404" t="s">
        <v>2011</v>
      </c>
      <c r="B208" s="405" t="s">
        <v>2010</v>
      </c>
      <c r="C208" s="410">
        <v>0</v>
      </c>
      <c r="D208" s="411">
        <v>0</v>
      </c>
    </row>
    <row r="209" spans="1:4" ht="15">
      <c r="A209" s="404" t="s">
        <v>2012</v>
      </c>
      <c r="B209" s="405" t="s">
        <v>2013</v>
      </c>
      <c r="C209" s="409"/>
      <c r="D209" s="408"/>
    </row>
    <row r="210" spans="1:4" ht="15">
      <c r="A210" s="404" t="s">
        <v>2014</v>
      </c>
      <c r="B210" s="405" t="s">
        <v>2013</v>
      </c>
      <c r="C210" s="410">
        <v>0</v>
      </c>
      <c r="D210" s="411">
        <v>0</v>
      </c>
    </row>
    <row r="211" spans="1:4" ht="15">
      <c r="A211" s="404" t="s">
        <v>2015</v>
      </c>
      <c r="B211" s="405" t="s">
        <v>2016</v>
      </c>
      <c r="C211" s="409"/>
      <c r="D211" s="408"/>
    </row>
    <row r="212" spans="1:4" ht="15">
      <c r="A212" s="404" t="s">
        <v>2017</v>
      </c>
      <c r="B212" s="405" t="s">
        <v>2016</v>
      </c>
      <c r="C212" s="410">
        <v>0</v>
      </c>
      <c r="D212" s="411">
        <v>0</v>
      </c>
    </row>
    <row r="213" spans="1:4" ht="15">
      <c r="A213" s="404" t="s">
        <v>2018</v>
      </c>
      <c r="B213" s="405" t="s">
        <v>2019</v>
      </c>
      <c r="C213" s="409"/>
      <c r="D213" s="408"/>
    </row>
    <row r="214" spans="1:4" ht="15">
      <c r="A214" s="404" t="s">
        <v>2020</v>
      </c>
      <c r="B214" s="405" t="s">
        <v>2019</v>
      </c>
      <c r="C214" s="410">
        <v>0</v>
      </c>
      <c r="D214" s="411">
        <v>0</v>
      </c>
    </row>
    <row r="215" spans="1:4" ht="15">
      <c r="A215" s="404" t="s">
        <v>2021</v>
      </c>
      <c r="B215" s="405" t="s">
        <v>2022</v>
      </c>
      <c r="C215" s="409"/>
      <c r="D215" s="408"/>
    </row>
    <row r="216" spans="1:4" ht="15">
      <c r="A216" s="404" t="s">
        <v>2023</v>
      </c>
      <c r="B216" s="405" t="s">
        <v>2022</v>
      </c>
      <c r="C216" s="410">
        <v>0</v>
      </c>
      <c r="D216" s="411">
        <v>0</v>
      </c>
    </row>
    <row r="217" spans="1:4" ht="15">
      <c r="A217" s="404" t="s">
        <v>2024</v>
      </c>
      <c r="B217" s="405" t="s">
        <v>2025</v>
      </c>
      <c r="C217" s="409"/>
      <c r="D217" s="408"/>
    </row>
    <row r="218" spans="1:4" ht="15">
      <c r="A218" s="404" t="s">
        <v>2026</v>
      </c>
      <c r="B218" s="405" t="s">
        <v>2025</v>
      </c>
      <c r="C218" s="410">
        <v>0</v>
      </c>
      <c r="D218" s="411">
        <v>0</v>
      </c>
    </row>
    <row r="219" spans="1:4" ht="15">
      <c r="A219" s="404" t="s">
        <v>2027</v>
      </c>
      <c r="B219" s="405" t="s">
        <v>2028</v>
      </c>
      <c r="C219" s="409"/>
      <c r="D219" s="408"/>
    </row>
    <row r="220" spans="1:4" ht="15">
      <c r="A220" s="404" t="s">
        <v>2029</v>
      </c>
      <c r="B220" s="405" t="s">
        <v>2028</v>
      </c>
      <c r="C220" s="410">
        <v>0</v>
      </c>
      <c r="D220" s="411">
        <v>0</v>
      </c>
    </row>
    <row r="221" spans="1:4" ht="15">
      <c r="A221" s="404" t="s">
        <v>2030</v>
      </c>
      <c r="B221" s="405" t="s">
        <v>2031</v>
      </c>
      <c r="C221" s="409"/>
      <c r="D221" s="408"/>
    </row>
    <row r="222" spans="1:4" ht="15">
      <c r="A222" s="404" t="s">
        <v>2032</v>
      </c>
      <c r="B222" s="405" t="s">
        <v>2031</v>
      </c>
      <c r="C222" s="410">
        <v>0</v>
      </c>
      <c r="D222" s="411">
        <v>0</v>
      </c>
    </row>
    <row r="223" spans="1:4" ht="15">
      <c r="A223" s="404" t="s">
        <v>2033</v>
      </c>
      <c r="B223" s="405" t="s">
        <v>2034</v>
      </c>
      <c r="C223" s="409"/>
      <c r="D223" s="408"/>
    </row>
    <row r="224" spans="1:4" ht="15">
      <c r="A224" s="404" t="s">
        <v>2035</v>
      </c>
      <c r="B224" s="405" t="s">
        <v>2034</v>
      </c>
      <c r="C224" s="410">
        <v>0</v>
      </c>
      <c r="D224" s="411">
        <v>0</v>
      </c>
    </row>
    <row r="225" spans="1:4" ht="15">
      <c r="A225" s="404" t="s">
        <v>2036</v>
      </c>
      <c r="B225" s="405" t="s">
        <v>2037</v>
      </c>
      <c r="C225" s="409"/>
      <c r="D225" s="408"/>
    </row>
    <row r="226" spans="1:4" ht="15">
      <c r="A226" s="404" t="s">
        <v>2038</v>
      </c>
      <c r="B226" s="405" t="s">
        <v>2037</v>
      </c>
      <c r="C226" s="409"/>
      <c r="D226" s="408"/>
    </row>
    <row r="227" spans="1:4" ht="15">
      <c r="A227" s="404" t="s">
        <v>2039</v>
      </c>
      <c r="B227" s="405" t="s">
        <v>2037</v>
      </c>
      <c r="C227" s="410">
        <v>0</v>
      </c>
      <c r="D227" s="411">
        <v>0</v>
      </c>
    </row>
    <row r="228" spans="1:4" ht="15">
      <c r="A228" s="404" t="s">
        <v>2040</v>
      </c>
      <c r="B228" s="405" t="s">
        <v>487</v>
      </c>
      <c r="C228" s="409"/>
      <c r="D228" s="408"/>
    </row>
    <row r="229" spans="1:4" ht="15">
      <c r="A229" s="404" t="s">
        <v>2041</v>
      </c>
      <c r="B229" s="405" t="s">
        <v>2042</v>
      </c>
      <c r="C229" s="409"/>
      <c r="D229" s="408"/>
    </row>
    <row r="230" spans="1:4" ht="15">
      <c r="A230" s="404" t="s">
        <v>2043</v>
      </c>
      <c r="B230" s="405" t="s">
        <v>2042</v>
      </c>
      <c r="C230" s="410">
        <v>0</v>
      </c>
      <c r="D230" s="411">
        <v>0</v>
      </c>
    </row>
    <row r="231" spans="1:4" ht="15">
      <c r="A231" s="404" t="s">
        <v>2044</v>
      </c>
      <c r="B231" s="405" t="s">
        <v>2045</v>
      </c>
      <c r="C231" s="409"/>
      <c r="D231" s="408"/>
    </row>
    <row r="232" spans="1:4" ht="15">
      <c r="A232" s="404" t="s">
        <v>2046</v>
      </c>
      <c r="B232" s="405" t="s">
        <v>2045</v>
      </c>
      <c r="C232" s="410">
        <v>0</v>
      </c>
      <c r="D232" s="411">
        <v>0</v>
      </c>
    </row>
    <row r="233" spans="1:4" ht="15">
      <c r="A233" s="404" t="s">
        <v>2047</v>
      </c>
      <c r="B233" s="405" t="s">
        <v>2048</v>
      </c>
      <c r="C233" s="409"/>
      <c r="D233" s="408"/>
    </row>
    <row r="234" spans="1:4" ht="15">
      <c r="A234" s="404" t="s">
        <v>2049</v>
      </c>
      <c r="B234" s="405" t="s">
        <v>2050</v>
      </c>
      <c r="C234" s="410">
        <v>0</v>
      </c>
      <c r="D234" s="411">
        <v>0</v>
      </c>
    </row>
    <row r="235" spans="1:4" ht="15">
      <c r="A235" s="404" t="s">
        <v>2051</v>
      </c>
      <c r="B235" s="405" t="s">
        <v>2048</v>
      </c>
      <c r="C235" s="410">
        <v>0</v>
      </c>
      <c r="D235" s="411">
        <v>0</v>
      </c>
    </row>
    <row r="236" spans="1:4" ht="15">
      <c r="A236" s="404" t="s">
        <v>2052</v>
      </c>
      <c r="B236" s="405" t="s">
        <v>462</v>
      </c>
      <c r="C236" s="409"/>
      <c r="D236" s="408"/>
    </row>
    <row r="237" spans="1:4" ht="15">
      <c r="A237" s="404" t="s">
        <v>2053</v>
      </c>
      <c r="B237" s="405" t="s">
        <v>2054</v>
      </c>
      <c r="C237" s="409"/>
      <c r="D237" s="408"/>
    </row>
    <row r="238" spans="1:4" ht="15">
      <c r="A238" s="404" t="s">
        <v>2055</v>
      </c>
      <c r="B238" s="405" t="s">
        <v>2054</v>
      </c>
      <c r="C238" s="410">
        <v>0</v>
      </c>
      <c r="D238" s="411">
        <v>0</v>
      </c>
    </row>
    <row r="239" spans="1:4" ht="15">
      <c r="A239" s="404" t="s">
        <v>2056</v>
      </c>
      <c r="B239" s="405" t="s">
        <v>2057</v>
      </c>
      <c r="C239" s="409"/>
      <c r="D239" s="408"/>
    </row>
    <row r="240" spans="1:4" ht="15">
      <c r="A240" s="404" t="s">
        <v>2058</v>
      </c>
      <c r="B240" s="405" t="s">
        <v>2057</v>
      </c>
      <c r="C240" s="410">
        <v>0</v>
      </c>
      <c r="D240" s="411">
        <v>0</v>
      </c>
    </row>
    <row r="241" spans="1:4" ht="15">
      <c r="A241" s="404" t="s">
        <v>2059</v>
      </c>
      <c r="B241" s="405" t="s">
        <v>2060</v>
      </c>
      <c r="C241" s="409"/>
      <c r="D241" s="408"/>
    </row>
    <row r="242" spans="1:4" ht="15">
      <c r="A242" s="404" t="s">
        <v>2061</v>
      </c>
      <c r="B242" s="405" t="s">
        <v>2060</v>
      </c>
      <c r="C242" s="410">
        <v>0</v>
      </c>
      <c r="D242" s="411">
        <v>0</v>
      </c>
    </row>
    <row r="243" spans="1:4" ht="15">
      <c r="A243" s="404" t="s">
        <v>2062</v>
      </c>
      <c r="B243" s="405" t="s">
        <v>2063</v>
      </c>
      <c r="C243" s="409"/>
      <c r="D243" s="408"/>
    </row>
    <row r="244" spans="1:4" ht="15">
      <c r="A244" s="404" t="s">
        <v>2064</v>
      </c>
      <c r="B244" s="405" t="s">
        <v>2065</v>
      </c>
      <c r="C244" s="409"/>
      <c r="D244" s="408"/>
    </row>
    <row r="245" spans="1:4" ht="15">
      <c r="A245" s="404" t="s">
        <v>2066</v>
      </c>
      <c r="B245" s="405" t="s">
        <v>2065</v>
      </c>
      <c r="C245" s="409"/>
      <c r="D245" s="408"/>
    </row>
    <row r="246" spans="1:4" ht="15">
      <c r="A246" s="404" t="s">
        <v>2067</v>
      </c>
      <c r="B246" s="405" t="s">
        <v>2065</v>
      </c>
      <c r="C246" s="410">
        <v>0</v>
      </c>
      <c r="D246" s="411">
        <v>0</v>
      </c>
    </row>
    <row r="247" spans="1:4" ht="15">
      <c r="A247" s="404" t="s">
        <v>2068</v>
      </c>
      <c r="B247" s="405" t="s">
        <v>2069</v>
      </c>
      <c r="C247" s="409"/>
      <c r="D247" s="408"/>
    </row>
    <row r="248" spans="1:4" ht="15">
      <c r="A248" s="404" t="s">
        <v>2070</v>
      </c>
      <c r="B248" s="405" t="s">
        <v>2069</v>
      </c>
      <c r="C248" s="409"/>
      <c r="D248" s="408"/>
    </row>
    <row r="249" spans="1:4" ht="15">
      <c r="A249" s="404" t="s">
        <v>2071</v>
      </c>
      <c r="B249" s="405" t="s">
        <v>2069</v>
      </c>
      <c r="C249" s="410">
        <v>0</v>
      </c>
      <c r="D249" s="411">
        <v>0</v>
      </c>
    </row>
    <row r="250" spans="1:4" ht="15">
      <c r="A250" s="404" t="s">
        <v>2072</v>
      </c>
      <c r="B250" s="405" t="s">
        <v>2073</v>
      </c>
      <c r="C250" s="409"/>
      <c r="D250" s="408"/>
    </row>
    <row r="251" spans="1:4" ht="15">
      <c r="A251" s="404" t="s">
        <v>2074</v>
      </c>
      <c r="B251" s="405" t="s">
        <v>2073</v>
      </c>
      <c r="C251" s="409"/>
      <c r="D251" s="408"/>
    </row>
    <row r="252" spans="1:4" ht="15">
      <c r="A252" s="404" t="s">
        <v>2075</v>
      </c>
      <c r="B252" s="405" t="s">
        <v>2073</v>
      </c>
      <c r="C252" s="410">
        <v>0</v>
      </c>
      <c r="D252" s="411">
        <v>0</v>
      </c>
    </row>
    <row r="253" spans="1:4" ht="15">
      <c r="A253" s="404" t="s">
        <v>2076</v>
      </c>
      <c r="B253" s="405" t="s">
        <v>2077</v>
      </c>
      <c r="C253" s="409"/>
      <c r="D253" s="408"/>
    </row>
    <row r="254" spans="1:4" ht="15">
      <c r="A254" s="404" t="s">
        <v>2078</v>
      </c>
      <c r="B254" s="405" t="s">
        <v>2077</v>
      </c>
      <c r="C254" s="409"/>
      <c r="D254" s="408"/>
    </row>
    <row r="255" spans="1:4" ht="15">
      <c r="A255" s="404" t="s">
        <v>2079</v>
      </c>
      <c r="B255" s="405" t="s">
        <v>2077</v>
      </c>
      <c r="C255" s="410">
        <v>0</v>
      </c>
      <c r="D255" s="411">
        <v>0</v>
      </c>
    </row>
    <row r="256" spans="1:4" ht="15">
      <c r="A256" s="404" t="s">
        <v>2080</v>
      </c>
      <c r="B256" s="405" t="s">
        <v>2081</v>
      </c>
      <c r="C256" s="409"/>
      <c r="D256" s="408"/>
    </row>
    <row r="257" spans="1:4" ht="15">
      <c r="A257" s="404" t="s">
        <v>2082</v>
      </c>
      <c r="B257" s="405" t="s">
        <v>2081</v>
      </c>
      <c r="C257" s="409"/>
      <c r="D257" s="408"/>
    </row>
    <row r="258" spans="1:4" ht="15">
      <c r="A258" s="404" t="s">
        <v>2083</v>
      </c>
      <c r="B258" s="405" t="s">
        <v>2081</v>
      </c>
      <c r="C258" s="410">
        <v>0</v>
      </c>
      <c r="D258" s="411">
        <v>0</v>
      </c>
    </row>
    <row r="259" spans="1:4" ht="15">
      <c r="A259" s="404" t="s">
        <v>2084</v>
      </c>
      <c r="B259" s="405" t="s">
        <v>2085</v>
      </c>
      <c r="C259" s="409"/>
      <c r="D259" s="408"/>
    </row>
    <row r="260" spans="1:4" ht="15">
      <c r="A260" s="404" t="s">
        <v>2086</v>
      </c>
      <c r="B260" s="405" t="s">
        <v>2085</v>
      </c>
      <c r="C260" s="409"/>
      <c r="D260" s="408"/>
    </row>
    <row r="261" spans="1:4" ht="15">
      <c r="A261" s="404" t="s">
        <v>2087</v>
      </c>
      <c r="B261" s="405" t="s">
        <v>2085</v>
      </c>
      <c r="C261" s="410">
        <v>0</v>
      </c>
      <c r="D261" s="411">
        <v>0</v>
      </c>
    </row>
    <row r="262" spans="1:4" ht="15">
      <c r="A262" s="404" t="s">
        <v>2088</v>
      </c>
      <c r="B262" s="405" t="s">
        <v>2089</v>
      </c>
      <c r="C262" s="409"/>
      <c r="D262" s="408"/>
    </row>
    <row r="263" spans="1:4" ht="15">
      <c r="A263" s="404" t="s">
        <v>2090</v>
      </c>
      <c r="B263" s="405" t="s">
        <v>2091</v>
      </c>
      <c r="C263" s="409"/>
      <c r="D263" s="408"/>
    </row>
    <row r="264" spans="1:4" ht="15">
      <c r="A264" s="404" t="s">
        <v>2092</v>
      </c>
      <c r="B264" s="405" t="s">
        <v>2091</v>
      </c>
      <c r="C264" s="409"/>
      <c r="D264" s="408"/>
    </row>
    <row r="265" spans="1:4" ht="15">
      <c r="A265" s="404" t="s">
        <v>2093</v>
      </c>
      <c r="B265" s="405" t="s">
        <v>2091</v>
      </c>
      <c r="C265" s="410">
        <v>0</v>
      </c>
      <c r="D265" s="411">
        <v>0</v>
      </c>
    </row>
    <row r="266" spans="1:4" ht="15">
      <c r="A266" s="404" t="s">
        <v>2094</v>
      </c>
      <c r="B266" s="405" t="s">
        <v>2095</v>
      </c>
      <c r="C266" s="409"/>
      <c r="D266" s="408"/>
    </row>
    <row r="267" spans="1:4" ht="15">
      <c r="A267" s="404" t="s">
        <v>2096</v>
      </c>
      <c r="B267" s="405" t="s">
        <v>2095</v>
      </c>
      <c r="C267" s="409"/>
      <c r="D267" s="408"/>
    </row>
    <row r="268" spans="1:4" ht="15">
      <c r="A268" s="404" t="s">
        <v>2097</v>
      </c>
      <c r="B268" s="405" t="s">
        <v>2095</v>
      </c>
      <c r="C268" s="410">
        <v>0</v>
      </c>
      <c r="D268" s="411">
        <v>0</v>
      </c>
    </row>
    <row r="269" spans="1:4" ht="15">
      <c r="A269" s="404" t="s">
        <v>2098</v>
      </c>
      <c r="B269" s="405" t="s">
        <v>2099</v>
      </c>
      <c r="C269" s="409"/>
      <c r="D269" s="408"/>
    </row>
    <row r="270" spans="1:4" ht="26.25">
      <c r="A270" s="404" t="s">
        <v>2100</v>
      </c>
      <c r="B270" s="405" t="s">
        <v>2101</v>
      </c>
      <c r="C270" s="409"/>
      <c r="D270" s="408"/>
    </row>
    <row r="271" spans="1:4" ht="15">
      <c r="A271" s="404" t="s">
        <v>2102</v>
      </c>
      <c r="B271" s="405" t="s">
        <v>2103</v>
      </c>
      <c r="C271" s="409"/>
      <c r="D271" s="408"/>
    </row>
    <row r="272" spans="1:4" ht="15">
      <c r="A272" s="404" t="s">
        <v>2104</v>
      </c>
      <c r="B272" s="405" t="s">
        <v>2103</v>
      </c>
      <c r="C272" s="410">
        <v>0</v>
      </c>
      <c r="D272" s="411">
        <v>0</v>
      </c>
    </row>
    <row r="273" spans="1:4" ht="15">
      <c r="A273" s="404" t="s">
        <v>2105</v>
      </c>
      <c r="B273" s="405" t="s">
        <v>2106</v>
      </c>
      <c r="C273" s="409"/>
      <c r="D273" s="408"/>
    </row>
    <row r="274" spans="1:4" ht="15">
      <c r="A274" s="404" t="s">
        <v>2107</v>
      </c>
      <c r="B274" s="405" t="s">
        <v>2106</v>
      </c>
      <c r="C274" s="410">
        <v>0</v>
      </c>
      <c r="D274" s="411">
        <v>0</v>
      </c>
    </row>
    <row r="275" spans="1:4" ht="15">
      <c r="A275" s="404" t="s">
        <v>2108</v>
      </c>
      <c r="B275" s="405" t="s">
        <v>2109</v>
      </c>
      <c r="C275" s="409"/>
      <c r="D275" s="408"/>
    </row>
    <row r="276" spans="1:4" ht="15">
      <c r="A276" s="404" t="s">
        <v>2110</v>
      </c>
      <c r="B276" s="405" t="s">
        <v>2109</v>
      </c>
      <c r="C276" s="410">
        <v>0</v>
      </c>
      <c r="D276" s="411">
        <v>0</v>
      </c>
    </row>
    <row r="277" spans="1:4" ht="15">
      <c r="A277" s="404" t="s">
        <v>2111</v>
      </c>
      <c r="B277" s="405" t="s">
        <v>2112</v>
      </c>
      <c r="C277" s="409"/>
      <c r="D277" s="408"/>
    </row>
    <row r="278" spans="1:4" ht="15">
      <c r="A278" s="404" t="s">
        <v>2113</v>
      </c>
      <c r="B278" s="405" t="s">
        <v>2112</v>
      </c>
      <c r="C278" s="410">
        <v>0</v>
      </c>
      <c r="D278" s="411">
        <v>0</v>
      </c>
    </row>
    <row r="279" spans="1:4" ht="15">
      <c r="A279" s="404" t="s">
        <v>2114</v>
      </c>
      <c r="B279" s="405" t="s">
        <v>2115</v>
      </c>
      <c r="C279" s="409"/>
      <c r="D279" s="408"/>
    </row>
    <row r="280" spans="1:4" ht="15">
      <c r="A280" s="404" t="s">
        <v>2116</v>
      </c>
      <c r="B280" s="405" t="s">
        <v>2117</v>
      </c>
      <c r="C280" s="409"/>
      <c r="D280" s="408"/>
    </row>
    <row r="281" spans="1:4" ht="15">
      <c r="A281" s="404" t="s">
        <v>2118</v>
      </c>
      <c r="B281" s="405" t="s">
        <v>2117</v>
      </c>
      <c r="C281" s="410">
        <v>0</v>
      </c>
      <c r="D281" s="411">
        <v>0</v>
      </c>
    </row>
    <row r="282" spans="1:4" ht="15">
      <c r="A282" s="404" t="s">
        <v>2119</v>
      </c>
      <c r="B282" s="405" t="s">
        <v>2120</v>
      </c>
      <c r="C282" s="409"/>
      <c r="D282" s="408"/>
    </row>
    <row r="283" spans="1:4" ht="15">
      <c r="A283" s="404" t="s">
        <v>2121</v>
      </c>
      <c r="B283" s="405" t="s">
        <v>2120</v>
      </c>
      <c r="C283" s="410">
        <v>0</v>
      </c>
      <c r="D283" s="411">
        <v>0</v>
      </c>
    </row>
    <row r="284" spans="1:4" ht="15">
      <c r="A284" s="404" t="s">
        <v>2122</v>
      </c>
      <c r="B284" s="405" t="s">
        <v>2123</v>
      </c>
      <c r="C284" s="409"/>
      <c r="D284" s="408"/>
    </row>
    <row r="285" spans="1:4" ht="15">
      <c r="A285" s="404" t="s">
        <v>2124</v>
      </c>
      <c r="B285" s="405" t="s">
        <v>2123</v>
      </c>
      <c r="C285" s="410">
        <v>0</v>
      </c>
      <c r="D285" s="411">
        <v>0</v>
      </c>
    </row>
    <row r="286" spans="1:4" ht="15">
      <c r="A286" s="404" t="s">
        <v>2125</v>
      </c>
      <c r="B286" s="405" t="s">
        <v>2126</v>
      </c>
      <c r="C286" s="409"/>
      <c r="D286" s="408"/>
    </row>
    <row r="287" spans="1:4" ht="15">
      <c r="A287" s="404" t="s">
        <v>2127</v>
      </c>
      <c r="B287" s="405" t="s">
        <v>2126</v>
      </c>
      <c r="C287" s="410">
        <v>0</v>
      </c>
      <c r="D287" s="411">
        <v>0</v>
      </c>
    </row>
    <row r="288" spans="1:4" ht="15">
      <c r="A288" s="404" t="s">
        <v>2128</v>
      </c>
      <c r="B288" s="405" t="s">
        <v>2129</v>
      </c>
      <c r="C288" s="409"/>
      <c r="D288" s="408"/>
    </row>
    <row r="289" spans="1:4" ht="15">
      <c r="A289" s="404" t="s">
        <v>2130</v>
      </c>
      <c r="B289" s="405" t="s">
        <v>2131</v>
      </c>
      <c r="C289" s="409"/>
      <c r="D289" s="408"/>
    </row>
    <row r="290" spans="1:4" ht="15">
      <c r="A290" s="404" t="s">
        <v>2132</v>
      </c>
      <c r="B290" s="405" t="s">
        <v>2131</v>
      </c>
      <c r="C290" s="410">
        <v>0</v>
      </c>
      <c r="D290" s="411">
        <v>0</v>
      </c>
    </row>
    <row r="291" spans="1:4" ht="15">
      <c r="A291" s="404" t="s">
        <v>2133</v>
      </c>
      <c r="B291" s="405" t="s">
        <v>2134</v>
      </c>
      <c r="C291" s="409"/>
      <c r="D291" s="408"/>
    </row>
    <row r="292" spans="1:4" ht="15">
      <c r="A292" s="404" t="s">
        <v>2135</v>
      </c>
      <c r="B292" s="405" t="s">
        <v>2134</v>
      </c>
      <c r="C292" s="410">
        <v>0</v>
      </c>
      <c r="D292" s="411">
        <v>0</v>
      </c>
    </row>
    <row r="293" spans="1:4" ht="15">
      <c r="A293" s="404" t="s">
        <v>2136</v>
      </c>
      <c r="B293" s="405" t="s">
        <v>2137</v>
      </c>
      <c r="C293" s="409"/>
      <c r="D293" s="408"/>
    </row>
    <row r="294" spans="1:4" ht="15">
      <c r="A294" s="404" t="s">
        <v>2138</v>
      </c>
      <c r="B294" s="405" t="s">
        <v>2137</v>
      </c>
      <c r="C294" s="410">
        <v>0</v>
      </c>
      <c r="D294" s="411">
        <v>0</v>
      </c>
    </row>
    <row r="295" spans="1:4" ht="15">
      <c r="A295" s="404" t="s">
        <v>2139</v>
      </c>
      <c r="B295" s="405" t="s">
        <v>2140</v>
      </c>
      <c r="C295" s="409"/>
      <c r="D295" s="408"/>
    </row>
    <row r="296" spans="1:4" ht="15">
      <c r="A296" s="404" t="s">
        <v>2141</v>
      </c>
      <c r="B296" s="405" t="s">
        <v>2142</v>
      </c>
      <c r="C296" s="409"/>
      <c r="D296" s="408"/>
    </row>
    <row r="297" spans="1:4" ht="15">
      <c r="A297" s="404" t="s">
        <v>2143</v>
      </c>
      <c r="B297" s="405" t="s">
        <v>2142</v>
      </c>
      <c r="C297" s="410">
        <v>0</v>
      </c>
      <c r="D297" s="411">
        <v>0</v>
      </c>
    </row>
    <row r="298" spans="1:4" ht="15">
      <c r="A298" s="404" t="s">
        <v>2144</v>
      </c>
      <c r="B298" s="405" t="s">
        <v>2145</v>
      </c>
      <c r="C298" s="409"/>
      <c r="D298" s="408"/>
    </row>
    <row r="299" spans="1:4" ht="15">
      <c r="A299" s="404" t="s">
        <v>2146</v>
      </c>
      <c r="B299" s="405" t="s">
        <v>2145</v>
      </c>
      <c r="C299" s="410">
        <v>0</v>
      </c>
      <c r="D299" s="411">
        <v>0</v>
      </c>
    </row>
    <row r="300" spans="1:4" ht="15">
      <c r="A300" s="404" t="s">
        <v>2147</v>
      </c>
      <c r="B300" s="405" t="s">
        <v>2148</v>
      </c>
      <c r="C300" s="409"/>
      <c r="D300" s="408"/>
    </row>
    <row r="301" spans="1:4" ht="15">
      <c r="A301" s="404" t="s">
        <v>2149</v>
      </c>
      <c r="B301" s="405" t="s">
        <v>2150</v>
      </c>
      <c r="C301" s="409"/>
      <c r="D301" s="408"/>
    </row>
    <row r="302" spans="1:4" ht="15">
      <c r="A302" s="404" t="s">
        <v>2151</v>
      </c>
      <c r="B302" s="405" t="s">
        <v>2150</v>
      </c>
      <c r="C302" s="410">
        <v>0</v>
      </c>
      <c r="D302" s="411">
        <v>0</v>
      </c>
    </row>
    <row r="303" spans="1:4" ht="15">
      <c r="A303" s="404" t="s">
        <v>2152</v>
      </c>
      <c r="B303" s="405" t="s">
        <v>2153</v>
      </c>
      <c r="C303" s="409"/>
      <c r="D303" s="408"/>
    </row>
    <row r="304" spans="1:4" ht="15">
      <c r="A304" s="404" t="s">
        <v>2154</v>
      </c>
      <c r="B304" s="405" t="s">
        <v>2153</v>
      </c>
      <c r="C304" s="410">
        <v>0</v>
      </c>
      <c r="D304" s="411">
        <v>0</v>
      </c>
    </row>
    <row r="305" spans="1:4" ht="15">
      <c r="A305" s="404" t="s">
        <v>2155</v>
      </c>
      <c r="B305" s="405" t="s">
        <v>2156</v>
      </c>
      <c r="C305" s="409"/>
      <c r="D305" s="408"/>
    </row>
    <row r="306" spans="1:4" ht="15">
      <c r="A306" s="404" t="s">
        <v>2157</v>
      </c>
      <c r="B306" s="405" t="s">
        <v>2156</v>
      </c>
      <c r="C306" s="410">
        <v>0</v>
      </c>
      <c r="D306" s="411">
        <v>0</v>
      </c>
    </row>
    <row r="307" spans="1:4" ht="15">
      <c r="A307" s="404" t="s">
        <v>2158</v>
      </c>
      <c r="B307" s="405" t="s">
        <v>2159</v>
      </c>
      <c r="C307" s="409"/>
      <c r="D307" s="408"/>
    </row>
    <row r="308" spans="1:4" ht="15">
      <c r="A308" s="404" t="s">
        <v>2160</v>
      </c>
      <c r="B308" s="405" t="s">
        <v>2159</v>
      </c>
      <c r="C308" s="409"/>
      <c r="D308" s="408"/>
    </row>
    <row r="309" spans="1:4" ht="15">
      <c r="A309" s="404" t="s">
        <v>2161</v>
      </c>
      <c r="B309" s="405" t="s">
        <v>2159</v>
      </c>
      <c r="C309" s="410">
        <v>0</v>
      </c>
      <c r="D309" s="411">
        <v>0</v>
      </c>
    </row>
    <row r="310" spans="1:4" ht="15">
      <c r="A310" s="404" t="s">
        <v>2162</v>
      </c>
      <c r="B310" s="405" t="s">
        <v>2163</v>
      </c>
      <c r="C310" s="409"/>
      <c r="D310" s="408"/>
    </row>
    <row r="311" spans="1:4" ht="15">
      <c r="A311" s="404" t="s">
        <v>2164</v>
      </c>
      <c r="B311" s="405" t="s">
        <v>2165</v>
      </c>
      <c r="C311" s="409"/>
      <c r="D311" s="408"/>
    </row>
    <row r="312" spans="1:4" ht="15">
      <c r="A312" s="404" t="s">
        <v>2166</v>
      </c>
      <c r="B312" s="405" t="s">
        <v>2165</v>
      </c>
      <c r="C312" s="410">
        <v>0</v>
      </c>
      <c r="D312" s="411">
        <v>0</v>
      </c>
    </row>
    <row r="313" spans="1:4" ht="15">
      <c r="A313" s="404" t="s">
        <v>2167</v>
      </c>
      <c r="B313" s="405" t="s">
        <v>2168</v>
      </c>
      <c r="C313" s="409"/>
      <c r="D313" s="408"/>
    </row>
    <row r="314" spans="1:4" ht="15">
      <c r="A314" s="404" t="s">
        <v>2169</v>
      </c>
      <c r="B314" s="405" t="s">
        <v>2168</v>
      </c>
      <c r="C314" s="410">
        <v>0</v>
      </c>
      <c r="D314" s="411">
        <v>0</v>
      </c>
    </row>
    <row r="315" spans="1:4" ht="15">
      <c r="A315" s="404" t="s">
        <v>2170</v>
      </c>
      <c r="B315" s="405" t="s">
        <v>2171</v>
      </c>
      <c r="C315" s="409"/>
      <c r="D315" s="408"/>
    </row>
    <row r="316" spans="1:4" ht="15">
      <c r="A316" s="404" t="s">
        <v>2172</v>
      </c>
      <c r="B316" s="405" t="s">
        <v>2171</v>
      </c>
      <c r="C316" s="410">
        <v>0</v>
      </c>
      <c r="D316" s="411">
        <v>0</v>
      </c>
    </row>
    <row r="317" spans="1:4" ht="15">
      <c r="A317" s="404" t="s">
        <v>2173</v>
      </c>
      <c r="B317" s="405" t="s">
        <v>2174</v>
      </c>
      <c r="C317" s="409"/>
      <c r="D317" s="408"/>
    </row>
    <row r="318" spans="1:4" ht="15">
      <c r="A318" s="404" t="s">
        <v>2175</v>
      </c>
      <c r="B318" s="405" t="s">
        <v>2174</v>
      </c>
      <c r="C318" s="410">
        <v>0</v>
      </c>
      <c r="D318" s="411">
        <v>0</v>
      </c>
    </row>
    <row r="319" spans="1:4" ht="15">
      <c r="A319" s="404" t="s">
        <v>2176</v>
      </c>
      <c r="B319" s="405" t="s">
        <v>2177</v>
      </c>
      <c r="C319" s="409"/>
      <c r="D319" s="408"/>
    </row>
    <row r="320" spans="1:4" ht="15">
      <c r="A320" s="404" t="s">
        <v>2178</v>
      </c>
      <c r="B320" s="405" t="s">
        <v>2177</v>
      </c>
      <c r="C320" s="410">
        <v>0</v>
      </c>
      <c r="D320" s="411">
        <v>0</v>
      </c>
    </row>
    <row r="321" spans="1:4" ht="15">
      <c r="A321" s="404" t="s">
        <v>2179</v>
      </c>
      <c r="B321" s="405" t="s">
        <v>2180</v>
      </c>
      <c r="C321" s="409"/>
      <c r="D321" s="408"/>
    </row>
    <row r="322" spans="1:4" ht="15">
      <c r="A322" s="404" t="s">
        <v>2181</v>
      </c>
      <c r="B322" s="405" t="s">
        <v>2180</v>
      </c>
      <c r="C322" s="410">
        <v>0</v>
      </c>
      <c r="D322" s="411">
        <v>0</v>
      </c>
    </row>
    <row r="323" spans="1:4" ht="15">
      <c r="A323" s="404" t="s">
        <v>2182</v>
      </c>
      <c r="B323" s="405" t="s">
        <v>2183</v>
      </c>
      <c r="C323" s="409"/>
      <c r="D323" s="408"/>
    </row>
    <row r="324" spans="1:4" ht="26.25">
      <c r="A324" s="404" t="s">
        <v>2184</v>
      </c>
      <c r="B324" s="405" t="s">
        <v>2185</v>
      </c>
      <c r="C324" s="409"/>
      <c r="D324" s="408"/>
    </row>
    <row r="325" spans="1:4" ht="26.25">
      <c r="A325" s="404" t="s">
        <v>2186</v>
      </c>
      <c r="B325" s="405" t="s">
        <v>2185</v>
      </c>
      <c r="C325" s="410">
        <v>0</v>
      </c>
      <c r="D325" s="411">
        <v>0</v>
      </c>
    </row>
    <row r="326" spans="1:4" ht="15">
      <c r="A326" s="404" t="s">
        <v>2187</v>
      </c>
      <c r="B326" s="405" t="s">
        <v>2188</v>
      </c>
      <c r="C326" s="409"/>
      <c r="D326" s="408"/>
    </row>
    <row r="327" spans="1:4" ht="15">
      <c r="A327" s="404" t="s">
        <v>2189</v>
      </c>
      <c r="B327" s="405" t="s">
        <v>2188</v>
      </c>
      <c r="C327" s="410">
        <v>0</v>
      </c>
      <c r="D327" s="411">
        <v>0</v>
      </c>
    </row>
    <row r="328" spans="1:4" ht="15">
      <c r="A328" s="404" t="s">
        <v>2190</v>
      </c>
      <c r="B328" s="405" t="s">
        <v>2191</v>
      </c>
      <c r="C328" s="409"/>
      <c r="D328" s="408"/>
    </row>
    <row r="329" spans="1:4" ht="15">
      <c r="A329" s="404" t="s">
        <v>2192</v>
      </c>
      <c r="B329" s="405" t="s">
        <v>2191</v>
      </c>
      <c r="C329" s="410">
        <v>0</v>
      </c>
      <c r="D329" s="411">
        <v>0</v>
      </c>
    </row>
    <row r="330" spans="1:4" ht="15">
      <c r="A330" s="404" t="s">
        <v>2193</v>
      </c>
      <c r="B330" s="405" t="s">
        <v>2194</v>
      </c>
      <c r="C330" s="409"/>
      <c r="D330" s="408"/>
    </row>
    <row r="331" spans="1:4" ht="15">
      <c r="A331" s="404" t="s">
        <v>2195</v>
      </c>
      <c r="B331" s="405" t="s">
        <v>2196</v>
      </c>
      <c r="C331" s="409"/>
      <c r="D331" s="408"/>
    </row>
    <row r="332" spans="1:4" ht="15">
      <c r="A332" s="404" t="s">
        <v>2197</v>
      </c>
      <c r="B332" s="405" t="s">
        <v>2196</v>
      </c>
      <c r="C332" s="410">
        <v>0</v>
      </c>
      <c r="D332" s="411">
        <v>0</v>
      </c>
    </row>
    <row r="333" spans="1:4" ht="15">
      <c r="A333" s="404" t="s">
        <v>2198</v>
      </c>
      <c r="B333" s="405" t="s">
        <v>2199</v>
      </c>
      <c r="C333" s="409"/>
      <c r="D333" s="408"/>
    </row>
    <row r="334" spans="1:4" ht="15">
      <c r="A334" s="404" t="s">
        <v>2200</v>
      </c>
      <c r="B334" s="405" t="s">
        <v>2199</v>
      </c>
      <c r="C334" s="410">
        <v>0</v>
      </c>
      <c r="D334" s="411">
        <v>0</v>
      </c>
    </row>
    <row r="335" spans="1:4" ht="15">
      <c r="A335" s="404" t="s">
        <v>2201</v>
      </c>
      <c r="B335" s="405" t="s">
        <v>2202</v>
      </c>
      <c r="C335" s="409"/>
      <c r="D335" s="408"/>
    </row>
    <row r="336" spans="1:4" ht="15">
      <c r="A336" s="404" t="s">
        <v>2203</v>
      </c>
      <c r="B336" s="405" t="s">
        <v>2202</v>
      </c>
      <c r="C336" s="410">
        <v>0</v>
      </c>
      <c r="D336" s="411">
        <v>0</v>
      </c>
    </row>
    <row r="337" spans="1:4" ht="15">
      <c r="A337" s="404" t="s">
        <v>2204</v>
      </c>
      <c r="B337" s="405" t="s">
        <v>2205</v>
      </c>
      <c r="C337" s="409"/>
      <c r="D337" s="408"/>
    </row>
    <row r="338" spans="1:4" ht="15">
      <c r="A338" s="404" t="s">
        <v>2206</v>
      </c>
      <c r="B338" s="405" t="s">
        <v>2205</v>
      </c>
      <c r="C338" s="410">
        <v>0</v>
      </c>
      <c r="D338" s="411">
        <v>0</v>
      </c>
    </row>
    <row r="339" spans="1:4" ht="15">
      <c r="A339" s="404" t="s">
        <v>2207</v>
      </c>
      <c r="B339" s="405" t="s">
        <v>2208</v>
      </c>
      <c r="C339" s="409"/>
      <c r="D339" s="408"/>
    </row>
    <row r="340" spans="1:4" ht="15">
      <c r="A340" s="404" t="s">
        <v>2209</v>
      </c>
      <c r="B340" s="405" t="s">
        <v>2208</v>
      </c>
      <c r="C340" s="410">
        <v>0</v>
      </c>
      <c r="D340" s="411">
        <v>0</v>
      </c>
    </row>
    <row r="341" spans="1:4" ht="15">
      <c r="A341" s="404" t="s">
        <v>2210</v>
      </c>
      <c r="B341" s="405" t="s">
        <v>2211</v>
      </c>
      <c r="C341" s="409"/>
      <c r="D341" s="408"/>
    </row>
    <row r="342" spans="1:4" ht="15">
      <c r="A342" s="404" t="s">
        <v>2212</v>
      </c>
      <c r="B342" s="405" t="s">
        <v>2211</v>
      </c>
      <c r="C342" s="410">
        <v>0</v>
      </c>
      <c r="D342" s="411">
        <v>0</v>
      </c>
    </row>
    <row r="343" spans="1:4" ht="15">
      <c r="A343" s="404" t="s">
        <v>2213</v>
      </c>
      <c r="B343" s="405" t="s">
        <v>2214</v>
      </c>
      <c r="C343" s="409"/>
      <c r="D343" s="408"/>
    </row>
    <row r="344" spans="1:4" ht="15">
      <c r="A344" s="404" t="s">
        <v>2215</v>
      </c>
      <c r="B344" s="405" t="s">
        <v>2214</v>
      </c>
      <c r="C344" s="410">
        <v>0</v>
      </c>
      <c r="D344" s="411">
        <v>0</v>
      </c>
    </row>
    <row r="345" spans="1:4" ht="15">
      <c r="A345" s="404" t="s">
        <v>2216</v>
      </c>
      <c r="B345" s="405" t="s">
        <v>2217</v>
      </c>
      <c r="C345" s="409"/>
      <c r="D345" s="408"/>
    </row>
    <row r="346" spans="1:4" ht="15">
      <c r="A346" s="404" t="s">
        <v>2218</v>
      </c>
      <c r="B346" s="405" t="s">
        <v>2217</v>
      </c>
      <c r="C346" s="410">
        <v>0</v>
      </c>
      <c r="D346" s="411">
        <v>0</v>
      </c>
    </row>
    <row r="347" spans="1:4" ht="15">
      <c r="A347" s="404" t="s">
        <v>2219</v>
      </c>
      <c r="B347" s="405" t="s">
        <v>2220</v>
      </c>
      <c r="C347" s="409"/>
      <c r="D347" s="408"/>
    </row>
    <row r="348" spans="1:4" ht="15">
      <c r="A348" s="404" t="s">
        <v>2221</v>
      </c>
      <c r="B348" s="405" t="s">
        <v>2220</v>
      </c>
      <c r="C348" s="410">
        <v>0</v>
      </c>
      <c r="D348" s="411">
        <v>0</v>
      </c>
    </row>
    <row r="349" spans="1:4" ht="15">
      <c r="A349" s="404" t="s">
        <v>2222</v>
      </c>
      <c r="B349" s="405" t="s">
        <v>2223</v>
      </c>
      <c r="C349" s="409"/>
      <c r="D349" s="408"/>
    </row>
    <row r="350" spans="1:4" ht="15">
      <c r="A350" s="404" t="s">
        <v>2224</v>
      </c>
      <c r="B350" s="405" t="s">
        <v>2223</v>
      </c>
      <c r="C350" s="410">
        <v>0</v>
      </c>
      <c r="D350" s="411">
        <v>0</v>
      </c>
    </row>
    <row r="351" spans="1:4" ht="15">
      <c r="A351" s="404" t="s">
        <v>2225</v>
      </c>
      <c r="B351" s="405" t="s">
        <v>2226</v>
      </c>
      <c r="C351" s="409"/>
      <c r="D351" s="408"/>
    </row>
    <row r="352" spans="1:4" ht="15">
      <c r="A352" s="404" t="s">
        <v>2227</v>
      </c>
      <c r="B352" s="405" t="s">
        <v>2226</v>
      </c>
      <c r="C352" s="410">
        <v>0</v>
      </c>
      <c r="D352" s="411">
        <v>0</v>
      </c>
    </row>
    <row r="353" spans="1:4" ht="15">
      <c r="A353" s="404" t="s">
        <v>2228</v>
      </c>
      <c r="B353" s="405" t="s">
        <v>2229</v>
      </c>
      <c r="C353" s="409"/>
      <c r="D353" s="408"/>
    </row>
    <row r="354" spans="1:4" ht="15">
      <c r="A354" s="404" t="s">
        <v>2230</v>
      </c>
      <c r="B354" s="405" t="s">
        <v>2229</v>
      </c>
      <c r="C354" s="410">
        <v>0</v>
      </c>
      <c r="D354" s="411">
        <v>0</v>
      </c>
    </row>
    <row r="355" spans="1:4" ht="15">
      <c r="A355" s="404" t="s">
        <v>2231</v>
      </c>
      <c r="B355" s="405" t="s">
        <v>2232</v>
      </c>
      <c r="C355" s="409"/>
      <c r="D355" s="408"/>
    </row>
    <row r="356" spans="1:4" ht="15">
      <c r="A356" s="404" t="s">
        <v>2233</v>
      </c>
      <c r="B356" s="405" t="s">
        <v>2232</v>
      </c>
      <c r="C356" s="410">
        <v>0</v>
      </c>
      <c r="D356" s="411">
        <v>0</v>
      </c>
    </row>
    <row r="357" spans="1:4" ht="15">
      <c r="A357" s="404" t="s">
        <v>2234</v>
      </c>
      <c r="B357" s="405" t="s">
        <v>2235</v>
      </c>
      <c r="C357" s="409"/>
      <c r="D357" s="408"/>
    </row>
    <row r="358" spans="1:4" ht="15">
      <c r="A358" s="404" t="s">
        <v>2236</v>
      </c>
      <c r="B358" s="405" t="s">
        <v>2235</v>
      </c>
      <c r="C358" s="410">
        <v>0</v>
      </c>
      <c r="D358" s="411">
        <v>0</v>
      </c>
    </row>
    <row r="359" spans="1:4" ht="15">
      <c r="A359" s="404" t="s">
        <v>2237</v>
      </c>
      <c r="B359" s="405" t="s">
        <v>2238</v>
      </c>
      <c r="C359" s="409"/>
      <c r="D359" s="408"/>
    </row>
    <row r="360" spans="1:4" ht="15">
      <c r="A360" s="404" t="s">
        <v>2239</v>
      </c>
      <c r="B360" s="405" t="s">
        <v>2238</v>
      </c>
      <c r="C360" s="410">
        <v>0</v>
      </c>
      <c r="D360" s="411">
        <v>0</v>
      </c>
    </row>
    <row r="361" spans="1:4" ht="15">
      <c r="A361" s="404" t="s">
        <v>2240</v>
      </c>
      <c r="B361" s="405" t="s">
        <v>2241</v>
      </c>
      <c r="C361" s="409"/>
      <c r="D361" s="408"/>
    </row>
    <row r="362" spans="1:4" ht="15">
      <c r="A362" s="404" t="s">
        <v>2242</v>
      </c>
      <c r="B362" s="405" t="s">
        <v>2241</v>
      </c>
      <c r="C362" s="409"/>
      <c r="D362" s="408"/>
    </row>
    <row r="363" spans="1:4" ht="15">
      <c r="A363" s="404" t="s">
        <v>2243</v>
      </c>
      <c r="B363" s="405" t="s">
        <v>2241</v>
      </c>
      <c r="C363" s="410">
        <v>0</v>
      </c>
      <c r="D363" s="411">
        <v>0</v>
      </c>
    </row>
    <row r="364" spans="1:4" ht="15">
      <c r="A364" s="404" t="s">
        <v>2244</v>
      </c>
      <c r="B364" s="405" t="s">
        <v>2245</v>
      </c>
      <c r="C364" s="409"/>
      <c r="D364" s="408"/>
    </row>
    <row r="365" spans="1:4" ht="15">
      <c r="A365" s="404" t="s">
        <v>2246</v>
      </c>
      <c r="B365" s="405" t="s">
        <v>2247</v>
      </c>
      <c r="C365" s="409"/>
      <c r="D365" s="408"/>
    </row>
    <row r="366" spans="1:4" ht="15">
      <c r="A366" s="404" t="s">
        <v>2248</v>
      </c>
      <c r="B366" s="405" t="s">
        <v>2247</v>
      </c>
      <c r="C366" s="410">
        <v>0</v>
      </c>
      <c r="D366" s="411">
        <v>0</v>
      </c>
    </row>
    <row r="367" spans="1:4" ht="15">
      <c r="A367" s="404" t="s">
        <v>2249</v>
      </c>
      <c r="B367" s="405" t="s">
        <v>2250</v>
      </c>
      <c r="C367" s="409"/>
      <c r="D367" s="408"/>
    </row>
    <row r="368" spans="1:4" ht="15">
      <c r="A368" s="404" t="s">
        <v>2251</v>
      </c>
      <c r="B368" s="405" t="s">
        <v>2250</v>
      </c>
      <c r="C368" s="410">
        <v>0</v>
      </c>
      <c r="D368" s="411">
        <v>0</v>
      </c>
    </row>
    <row r="369" spans="1:4" ht="15">
      <c r="A369" s="404" t="s">
        <v>2252</v>
      </c>
      <c r="B369" s="405" t="s">
        <v>2253</v>
      </c>
      <c r="C369" s="409"/>
      <c r="D369" s="408"/>
    </row>
    <row r="370" spans="1:4" ht="15">
      <c r="A370" s="404" t="s">
        <v>2254</v>
      </c>
      <c r="B370" s="405" t="s">
        <v>2253</v>
      </c>
      <c r="C370" s="410">
        <v>0</v>
      </c>
      <c r="D370" s="411">
        <v>0</v>
      </c>
    </row>
    <row r="371" spans="1:4" ht="15">
      <c r="A371" s="404" t="s">
        <v>2255</v>
      </c>
      <c r="B371" s="405" t="s">
        <v>2256</v>
      </c>
      <c r="C371" s="409"/>
      <c r="D371" s="408"/>
    </row>
    <row r="372" spans="1:4" ht="15">
      <c r="A372" s="404" t="s">
        <v>2257</v>
      </c>
      <c r="B372" s="405" t="s">
        <v>2258</v>
      </c>
      <c r="C372" s="409"/>
      <c r="D372" s="408"/>
    </row>
    <row r="373" spans="1:4" ht="15">
      <c r="A373" s="404" t="s">
        <v>2259</v>
      </c>
      <c r="B373" s="405" t="s">
        <v>2258</v>
      </c>
      <c r="C373" s="410">
        <v>0</v>
      </c>
      <c r="D373" s="411">
        <v>0</v>
      </c>
    </row>
    <row r="374" spans="1:4" ht="15">
      <c r="A374" s="404" t="s">
        <v>2260</v>
      </c>
      <c r="B374" s="405" t="s">
        <v>2261</v>
      </c>
      <c r="C374" s="409"/>
      <c r="D374" s="408"/>
    </row>
    <row r="375" spans="1:4" ht="15">
      <c r="A375" s="404" t="s">
        <v>2262</v>
      </c>
      <c r="B375" s="405" t="s">
        <v>2261</v>
      </c>
      <c r="C375" s="410">
        <v>0</v>
      </c>
      <c r="D375" s="411">
        <v>0</v>
      </c>
    </row>
    <row r="376" spans="1:4" ht="15">
      <c r="A376" s="404" t="s">
        <v>2263</v>
      </c>
      <c r="B376" s="405" t="s">
        <v>2264</v>
      </c>
      <c r="C376" s="409"/>
      <c r="D376" s="408"/>
    </row>
    <row r="377" spans="1:4" ht="15">
      <c r="A377" s="404" t="s">
        <v>2265</v>
      </c>
      <c r="B377" s="405" t="s">
        <v>2264</v>
      </c>
      <c r="C377" s="410">
        <v>0</v>
      </c>
      <c r="D377" s="411">
        <v>0</v>
      </c>
    </row>
    <row r="378" spans="1:4" ht="15">
      <c r="A378" s="406" t="s">
        <v>2266</v>
      </c>
      <c r="B378" s="405" t="s">
        <v>2267</v>
      </c>
      <c r="C378" s="409"/>
      <c r="D378" s="408"/>
    </row>
    <row r="379" spans="1:4" ht="15">
      <c r="A379" s="404" t="s">
        <v>2268</v>
      </c>
      <c r="B379" s="405" t="s">
        <v>520</v>
      </c>
      <c r="C379" s="409"/>
      <c r="D379" s="408"/>
    </row>
    <row r="380" spans="1:4" ht="15">
      <c r="A380" s="404" t="s">
        <v>2269</v>
      </c>
      <c r="B380" s="405" t="s">
        <v>2270</v>
      </c>
      <c r="C380" s="409"/>
      <c r="D380" s="408"/>
    </row>
    <row r="381" spans="1:4" ht="15">
      <c r="A381" s="404" t="s">
        <v>2271</v>
      </c>
      <c r="B381" s="405" t="s">
        <v>2270</v>
      </c>
      <c r="C381" s="409"/>
      <c r="D381" s="408"/>
    </row>
    <row r="382" spans="1:4" ht="15">
      <c r="A382" s="404" t="s">
        <v>2272</v>
      </c>
      <c r="B382" s="405" t="s">
        <v>2270</v>
      </c>
      <c r="C382" s="410">
        <v>0</v>
      </c>
      <c r="D382" s="411">
        <v>0</v>
      </c>
    </row>
    <row r="383" spans="1:4" ht="15">
      <c r="A383" s="404" t="s">
        <v>2273</v>
      </c>
      <c r="B383" s="405" t="s">
        <v>2274</v>
      </c>
      <c r="C383" s="409"/>
      <c r="D383" s="408"/>
    </row>
    <row r="384" spans="1:4" ht="15">
      <c r="A384" s="404" t="s">
        <v>2275</v>
      </c>
      <c r="B384" s="405" t="s">
        <v>2274</v>
      </c>
      <c r="C384" s="409"/>
      <c r="D384" s="408"/>
    </row>
    <row r="385" spans="1:4" ht="15">
      <c r="A385" s="404" t="s">
        <v>2276</v>
      </c>
      <c r="B385" s="405" t="s">
        <v>2274</v>
      </c>
      <c r="C385" s="410">
        <v>0</v>
      </c>
      <c r="D385" s="411">
        <v>0</v>
      </c>
    </row>
    <row r="386" spans="1:4" ht="15">
      <c r="A386" s="404" t="s">
        <v>2277</v>
      </c>
      <c r="B386" s="405" t="s">
        <v>2278</v>
      </c>
      <c r="C386" s="409"/>
      <c r="D386" s="408"/>
    </row>
    <row r="387" spans="1:4" ht="15">
      <c r="A387" s="404" t="s">
        <v>2279</v>
      </c>
      <c r="B387" s="405" t="s">
        <v>2278</v>
      </c>
      <c r="C387" s="409"/>
      <c r="D387" s="408"/>
    </row>
    <row r="388" spans="1:4" ht="15">
      <c r="A388" s="404" t="s">
        <v>2280</v>
      </c>
      <c r="B388" s="405" t="s">
        <v>2278</v>
      </c>
      <c r="C388" s="410">
        <v>0</v>
      </c>
      <c r="D388" s="411">
        <v>0</v>
      </c>
    </row>
    <row r="389" spans="1:4" ht="15">
      <c r="A389" s="404" t="s">
        <v>2281</v>
      </c>
      <c r="B389" s="405" t="s">
        <v>2282</v>
      </c>
      <c r="C389" s="409"/>
      <c r="D389" s="408"/>
    </row>
    <row r="390" spans="1:4" ht="15">
      <c r="A390" s="404" t="s">
        <v>2283</v>
      </c>
      <c r="B390" s="405" t="s">
        <v>2282</v>
      </c>
      <c r="C390" s="409"/>
      <c r="D390" s="408"/>
    </row>
    <row r="391" spans="1:4" ht="15">
      <c r="A391" s="404" t="s">
        <v>2284</v>
      </c>
      <c r="B391" s="405" t="s">
        <v>2282</v>
      </c>
      <c r="C391" s="410">
        <v>0</v>
      </c>
      <c r="D391" s="411">
        <v>0</v>
      </c>
    </row>
    <row r="392" spans="1:4" ht="15">
      <c r="A392" s="404" t="s">
        <v>2285</v>
      </c>
      <c r="B392" s="405" t="s">
        <v>2286</v>
      </c>
      <c r="C392" s="409"/>
      <c r="D392" s="408"/>
    </row>
    <row r="393" spans="1:4" ht="15">
      <c r="A393" s="404" t="s">
        <v>2287</v>
      </c>
      <c r="B393" s="405" t="s">
        <v>2286</v>
      </c>
      <c r="C393" s="409"/>
      <c r="D393" s="408"/>
    </row>
    <row r="394" spans="1:4" ht="15">
      <c r="A394" s="404" t="s">
        <v>2288</v>
      </c>
      <c r="B394" s="405" t="s">
        <v>2286</v>
      </c>
      <c r="C394" s="410">
        <v>0</v>
      </c>
      <c r="D394" s="411">
        <v>0</v>
      </c>
    </row>
    <row r="395" spans="1:4" ht="15">
      <c r="A395" s="404" t="s">
        <v>2289</v>
      </c>
      <c r="B395" s="405" t="s">
        <v>2290</v>
      </c>
      <c r="C395" s="409"/>
      <c r="D395" s="408"/>
    </row>
    <row r="396" spans="1:4" ht="15">
      <c r="A396" s="404" t="s">
        <v>2291</v>
      </c>
      <c r="B396" s="405" t="s">
        <v>2290</v>
      </c>
      <c r="C396" s="409"/>
      <c r="D396" s="408"/>
    </row>
    <row r="397" spans="1:4" ht="15">
      <c r="A397" s="404" t="s">
        <v>2292</v>
      </c>
      <c r="B397" s="405" t="s">
        <v>2290</v>
      </c>
      <c r="C397" s="410">
        <v>0</v>
      </c>
      <c r="D397" s="411">
        <v>0</v>
      </c>
    </row>
    <row r="398" spans="1:4" ht="15">
      <c r="A398" s="404" t="s">
        <v>2293</v>
      </c>
      <c r="B398" s="405" t="s">
        <v>2294</v>
      </c>
      <c r="C398" s="409"/>
      <c r="D398" s="408"/>
    </row>
    <row r="399" spans="1:4" ht="15">
      <c r="A399" s="404" t="s">
        <v>2295</v>
      </c>
      <c r="B399" s="405" t="s">
        <v>2294</v>
      </c>
      <c r="C399" s="409"/>
      <c r="D399" s="408"/>
    </row>
    <row r="400" spans="1:4" ht="15">
      <c r="A400" s="404" t="s">
        <v>2296</v>
      </c>
      <c r="B400" s="405" t="s">
        <v>2294</v>
      </c>
      <c r="C400" s="410">
        <v>0</v>
      </c>
      <c r="D400" s="411">
        <v>0</v>
      </c>
    </row>
    <row r="401" spans="1:4" ht="15">
      <c r="A401" s="404" t="s">
        <v>2297</v>
      </c>
      <c r="B401" s="405" t="s">
        <v>2298</v>
      </c>
      <c r="C401" s="409"/>
      <c r="D401" s="408"/>
    </row>
    <row r="402" spans="1:4" ht="15">
      <c r="A402" s="404" t="s">
        <v>2299</v>
      </c>
      <c r="B402" s="405" t="s">
        <v>2298</v>
      </c>
      <c r="C402" s="409"/>
      <c r="D402" s="408"/>
    </row>
    <row r="403" spans="1:4" ht="15">
      <c r="A403" s="404" t="s">
        <v>2300</v>
      </c>
      <c r="B403" s="405" t="s">
        <v>2298</v>
      </c>
      <c r="C403" s="410">
        <v>0</v>
      </c>
      <c r="D403" s="411">
        <v>0</v>
      </c>
    </row>
    <row r="404" spans="1:4" ht="15">
      <c r="A404" s="404" t="s">
        <v>2301</v>
      </c>
      <c r="B404" s="405" t="s">
        <v>2302</v>
      </c>
      <c r="C404" s="409"/>
      <c r="D404" s="408"/>
    </row>
    <row r="405" spans="1:4" ht="15">
      <c r="A405" s="404" t="s">
        <v>2303</v>
      </c>
      <c r="B405" s="405" t="s">
        <v>2302</v>
      </c>
      <c r="C405" s="409"/>
      <c r="D405" s="408"/>
    </row>
    <row r="406" spans="1:4" ht="15">
      <c r="A406" s="404" t="s">
        <v>2304</v>
      </c>
      <c r="B406" s="405" t="s">
        <v>2302</v>
      </c>
      <c r="C406" s="410">
        <v>0</v>
      </c>
      <c r="D406" s="411">
        <v>0</v>
      </c>
    </row>
    <row r="407" spans="1:4" ht="15">
      <c r="A407" s="404" t="s">
        <v>2305</v>
      </c>
      <c r="B407" s="405" t="s">
        <v>2306</v>
      </c>
      <c r="C407" s="409"/>
      <c r="D407" s="408"/>
    </row>
    <row r="408" spans="1:4" ht="15">
      <c r="A408" s="404" t="s">
        <v>2307</v>
      </c>
      <c r="B408" s="405" t="s">
        <v>2306</v>
      </c>
      <c r="C408" s="409"/>
      <c r="D408" s="408"/>
    </row>
    <row r="409" spans="1:4" ht="15">
      <c r="A409" s="404" t="s">
        <v>2308</v>
      </c>
      <c r="B409" s="405" t="s">
        <v>2306</v>
      </c>
      <c r="C409" s="410">
        <v>0</v>
      </c>
      <c r="D409" s="411">
        <v>0</v>
      </c>
    </row>
    <row r="410" spans="1:4" ht="15">
      <c r="A410" s="404" t="s">
        <v>2309</v>
      </c>
      <c r="B410" s="405" t="s">
        <v>2310</v>
      </c>
      <c r="C410" s="409"/>
      <c r="D410" s="408"/>
    </row>
    <row r="411" spans="1:4" ht="15">
      <c r="A411" s="404" t="s">
        <v>2311</v>
      </c>
      <c r="B411" s="405" t="s">
        <v>2310</v>
      </c>
      <c r="C411" s="409"/>
      <c r="D411" s="408"/>
    </row>
    <row r="412" spans="1:4" ht="15">
      <c r="A412" s="404" t="s">
        <v>2312</v>
      </c>
      <c r="B412" s="405" t="s">
        <v>2310</v>
      </c>
      <c r="C412" s="410">
        <v>0</v>
      </c>
      <c r="D412" s="411">
        <v>0</v>
      </c>
    </row>
    <row r="413" spans="1:4" ht="15">
      <c r="A413" s="404" t="s">
        <v>2313</v>
      </c>
      <c r="B413" s="405" t="s">
        <v>2314</v>
      </c>
      <c r="C413" s="409"/>
      <c r="D413" s="408"/>
    </row>
    <row r="414" spans="1:4" ht="15">
      <c r="A414" s="404" t="s">
        <v>2315</v>
      </c>
      <c r="B414" s="405" t="s">
        <v>2316</v>
      </c>
      <c r="C414" s="409"/>
      <c r="D414" s="408"/>
    </row>
    <row r="415" spans="1:4" ht="15">
      <c r="A415" s="404" t="s">
        <v>2317</v>
      </c>
      <c r="B415" s="405" t="s">
        <v>2318</v>
      </c>
      <c r="C415" s="409"/>
      <c r="D415" s="408"/>
    </row>
    <row r="416" spans="1:4" ht="15">
      <c r="A416" s="404" t="s">
        <v>2319</v>
      </c>
      <c r="B416" s="405" t="s">
        <v>2320</v>
      </c>
      <c r="C416" s="410">
        <v>0</v>
      </c>
      <c r="D416" s="411">
        <v>0</v>
      </c>
    </row>
    <row r="417" spans="1:4" ht="15">
      <c r="A417" s="404" t="s">
        <v>2321</v>
      </c>
      <c r="B417" s="405" t="s">
        <v>2322</v>
      </c>
      <c r="C417" s="410">
        <v>0</v>
      </c>
      <c r="D417" s="411">
        <v>0</v>
      </c>
    </row>
    <row r="418" spans="1:4" ht="15">
      <c r="A418" s="404" t="s">
        <v>2323</v>
      </c>
      <c r="B418" s="405" t="s">
        <v>2324</v>
      </c>
      <c r="C418" s="410">
        <v>0</v>
      </c>
      <c r="D418" s="411">
        <v>0</v>
      </c>
    </row>
    <row r="419" spans="1:4" ht="15">
      <c r="A419" s="404" t="s">
        <v>2325</v>
      </c>
      <c r="B419" s="405" t="s">
        <v>2326</v>
      </c>
      <c r="C419" s="410">
        <v>0</v>
      </c>
      <c r="D419" s="411">
        <v>0</v>
      </c>
    </row>
    <row r="420" spans="1:4" ht="15">
      <c r="A420" s="404" t="s">
        <v>2327</v>
      </c>
      <c r="B420" s="405" t="s">
        <v>2328</v>
      </c>
      <c r="C420" s="410">
        <v>0</v>
      </c>
      <c r="D420" s="411">
        <v>0</v>
      </c>
    </row>
    <row r="421" spans="1:4" ht="15">
      <c r="A421" s="404" t="s">
        <v>2329</v>
      </c>
      <c r="B421" s="405" t="s">
        <v>2330</v>
      </c>
      <c r="C421" s="410">
        <v>0</v>
      </c>
      <c r="D421" s="411">
        <v>0</v>
      </c>
    </row>
    <row r="422" spans="1:4" ht="15">
      <c r="A422" s="404" t="s">
        <v>2331</v>
      </c>
      <c r="B422" s="405" t="s">
        <v>2332</v>
      </c>
      <c r="C422" s="410">
        <v>0</v>
      </c>
      <c r="D422" s="411">
        <v>0</v>
      </c>
    </row>
    <row r="423" spans="1:4" ht="15">
      <c r="A423" s="404" t="s">
        <v>2333</v>
      </c>
      <c r="B423" s="405" t="s">
        <v>2334</v>
      </c>
      <c r="C423" s="410">
        <v>0</v>
      </c>
      <c r="D423" s="411">
        <v>0</v>
      </c>
    </row>
    <row r="424" spans="1:4" ht="15">
      <c r="A424" s="404" t="s">
        <v>2335</v>
      </c>
      <c r="B424" s="405" t="s">
        <v>2336</v>
      </c>
      <c r="C424" s="410">
        <v>0</v>
      </c>
      <c r="D424" s="411">
        <v>0</v>
      </c>
    </row>
    <row r="425" spans="1:4" ht="15">
      <c r="A425" s="404" t="s">
        <v>2337</v>
      </c>
      <c r="B425" s="405" t="s">
        <v>2338</v>
      </c>
      <c r="C425" s="410">
        <v>0</v>
      </c>
      <c r="D425" s="411">
        <v>0</v>
      </c>
    </row>
    <row r="426" spans="1:4" ht="26.25">
      <c r="A426" s="404" t="s">
        <v>2339</v>
      </c>
      <c r="B426" s="405" t="s">
        <v>2340</v>
      </c>
      <c r="C426" s="410">
        <v>0</v>
      </c>
      <c r="D426" s="411">
        <v>0</v>
      </c>
    </row>
    <row r="427" spans="1:4" ht="26.25">
      <c r="A427" s="404" t="s">
        <v>2341</v>
      </c>
      <c r="B427" s="405" t="s">
        <v>2342</v>
      </c>
      <c r="C427" s="410">
        <v>0</v>
      </c>
      <c r="D427" s="411">
        <v>0</v>
      </c>
    </row>
    <row r="428" spans="1:4" ht="15">
      <c r="A428" s="404" t="s">
        <v>2343</v>
      </c>
      <c r="B428" s="405" t="s">
        <v>2344</v>
      </c>
      <c r="C428" s="410">
        <v>0</v>
      </c>
      <c r="D428" s="411">
        <v>0</v>
      </c>
    </row>
    <row r="429" spans="1:4" ht="15">
      <c r="A429" s="404" t="s">
        <v>2345</v>
      </c>
      <c r="B429" s="405" t="s">
        <v>2346</v>
      </c>
      <c r="C429" s="409"/>
      <c r="D429" s="408"/>
    </row>
    <row r="430" spans="1:4" ht="15">
      <c r="A430" s="404" t="s">
        <v>2347</v>
      </c>
      <c r="B430" s="405" t="s">
        <v>2348</v>
      </c>
      <c r="C430" s="410">
        <v>0</v>
      </c>
      <c r="D430" s="411">
        <v>0</v>
      </c>
    </row>
    <row r="431" spans="1:4" ht="15">
      <c r="A431" s="404" t="s">
        <v>2349</v>
      </c>
      <c r="B431" s="405" t="s">
        <v>2350</v>
      </c>
      <c r="C431" s="410">
        <v>0</v>
      </c>
      <c r="D431" s="411">
        <v>0</v>
      </c>
    </row>
    <row r="432" spans="1:4" ht="15">
      <c r="A432" s="404" t="s">
        <v>2351</v>
      </c>
      <c r="B432" s="405" t="s">
        <v>2352</v>
      </c>
      <c r="C432" s="410">
        <v>0</v>
      </c>
      <c r="D432" s="411">
        <v>0</v>
      </c>
    </row>
    <row r="433" spans="1:4" ht="15">
      <c r="A433" s="404" t="s">
        <v>2353</v>
      </c>
      <c r="B433" s="405" t="s">
        <v>2354</v>
      </c>
      <c r="C433" s="410">
        <v>0</v>
      </c>
      <c r="D433" s="411">
        <v>0</v>
      </c>
    </row>
    <row r="434" spans="1:4" ht="15">
      <c r="A434" s="404" t="s">
        <v>2355</v>
      </c>
      <c r="B434" s="405" t="s">
        <v>2356</v>
      </c>
      <c r="C434" s="410">
        <v>0</v>
      </c>
      <c r="D434" s="411">
        <v>0</v>
      </c>
    </row>
    <row r="435" spans="1:4" ht="15">
      <c r="A435" s="404" t="s">
        <v>2357</v>
      </c>
      <c r="B435" s="405" t="s">
        <v>2358</v>
      </c>
      <c r="C435" s="410">
        <v>0</v>
      </c>
      <c r="D435" s="411">
        <v>0</v>
      </c>
    </row>
    <row r="436" spans="1:4" ht="15">
      <c r="A436" s="404" t="s">
        <v>2359</v>
      </c>
      <c r="B436" s="405" t="s">
        <v>2360</v>
      </c>
      <c r="C436" s="410">
        <v>0</v>
      </c>
      <c r="D436" s="411">
        <v>0</v>
      </c>
    </row>
    <row r="437" spans="1:4" ht="15">
      <c r="A437" s="404" t="s">
        <v>2361</v>
      </c>
      <c r="B437" s="405" t="s">
        <v>2362</v>
      </c>
      <c r="C437" s="410">
        <v>0</v>
      </c>
      <c r="D437" s="411">
        <v>0</v>
      </c>
    </row>
    <row r="438" spans="1:4" ht="26.25">
      <c r="A438" s="404" t="s">
        <v>2363</v>
      </c>
      <c r="B438" s="405" t="s">
        <v>2364</v>
      </c>
      <c r="C438" s="410">
        <v>0</v>
      </c>
      <c r="D438" s="411">
        <v>0</v>
      </c>
    </row>
    <row r="439" spans="1:4" ht="15">
      <c r="A439" s="404" t="s">
        <v>2365</v>
      </c>
      <c r="B439" s="405" t="s">
        <v>2366</v>
      </c>
      <c r="C439" s="410">
        <v>0</v>
      </c>
      <c r="D439" s="411">
        <v>0</v>
      </c>
    </row>
    <row r="440" spans="1:4" ht="15">
      <c r="A440" s="404" t="s">
        <v>2367</v>
      </c>
      <c r="B440" s="405" t="s">
        <v>2368</v>
      </c>
      <c r="C440" s="410">
        <v>0</v>
      </c>
      <c r="D440" s="411">
        <v>0</v>
      </c>
    </row>
    <row r="441" spans="1:4" ht="26.25">
      <c r="A441" s="404" t="s">
        <v>2369</v>
      </c>
      <c r="B441" s="405" t="s">
        <v>2370</v>
      </c>
      <c r="C441" s="410">
        <v>0</v>
      </c>
      <c r="D441" s="411">
        <v>0</v>
      </c>
    </row>
    <row r="442" spans="1:4" ht="15">
      <c r="A442" s="404" t="s">
        <v>2371</v>
      </c>
      <c r="B442" s="405" t="s">
        <v>2372</v>
      </c>
      <c r="C442" s="410">
        <v>0</v>
      </c>
      <c r="D442" s="411">
        <v>0</v>
      </c>
    </row>
    <row r="443" spans="1:4" ht="15">
      <c r="A443" s="404" t="s">
        <v>2373</v>
      </c>
      <c r="B443" s="405" t="s">
        <v>2374</v>
      </c>
      <c r="C443" s="410">
        <v>0</v>
      </c>
      <c r="D443" s="411">
        <v>0</v>
      </c>
    </row>
    <row r="444" spans="1:4" ht="15">
      <c r="A444" s="404" t="s">
        <v>2375</v>
      </c>
      <c r="B444" s="405" t="s">
        <v>2376</v>
      </c>
      <c r="C444" s="410">
        <v>0</v>
      </c>
      <c r="D444" s="411">
        <v>0</v>
      </c>
    </row>
    <row r="445" spans="1:4" ht="15">
      <c r="A445" s="404" t="s">
        <v>2377</v>
      </c>
      <c r="B445" s="405" t="s">
        <v>2378</v>
      </c>
      <c r="C445" s="410">
        <v>0</v>
      </c>
      <c r="D445" s="411">
        <v>0</v>
      </c>
    </row>
    <row r="446" spans="1:4" ht="15">
      <c r="A446" s="404" t="s">
        <v>2379</v>
      </c>
      <c r="B446" s="405" t="s">
        <v>2380</v>
      </c>
      <c r="C446" s="410">
        <v>0</v>
      </c>
      <c r="D446" s="411">
        <v>0</v>
      </c>
    </row>
    <row r="447" spans="1:4" ht="15">
      <c r="A447" s="404" t="s">
        <v>2381</v>
      </c>
      <c r="B447" s="405" t="s">
        <v>2382</v>
      </c>
      <c r="C447" s="410">
        <v>0</v>
      </c>
      <c r="D447" s="411">
        <v>0</v>
      </c>
    </row>
    <row r="448" spans="1:4" ht="26.25">
      <c r="A448" s="404" t="s">
        <v>2383</v>
      </c>
      <c r="B448" s="405" t="s">
        <v>2384</v>
      </c>
      <c r="C448" s="410">
        <v>0</v>
      </c>
      <c r="D448" s="411">
        <v>0</v>
      </c>
    </row>
    <row r="449" spans="1:4" ht="15">
      <c r="A449" s="404" t="s">
        <v>2385</v>
      </c>
      <c r="B449" s="405" t="s">
        <v>2386</v>
      </c>
      <c r="C449" s="410">
        <v>0</v>
      </c>
      <c r="D449" s="411">
        <v>0</v>
      </c>
    </row>
    <row r="450" spans="1:4" ht="15">
      <c r="A450" s="404" t="s">
        <v>2387</v>
      </c>
      <c r="B450" s="405" t="s">
        <v>2388</v>
      </c>
      <c r="C450" s="409"/>
      <c r="D450" s="408"/>
    </row>
    <row r="451" spans="1:4" ht="15">
      <c r="A451" s="404" t="s">
        <v>2389</v>
      </c>
      <c r="B451" s="405" t="s">
        <v>2390</v>
      </c>
      <c r="C451" s="410">
        <v>0</v>
      </c>
      <c r="D451" s="411">
        <v>0</v>
      </c>
    </row>
    <row r="452" spans="1:4" ht="15">
      <c r="A452" s="404" t="s">
        <v>2391</v>
      </c>
      <c r="B452" s="405" t="s">
        <v>2392</v>
      </c>
      <c r="C452" s="410">
        <v>0</v>
      </c>
      <c r="D452" s="411">
        <v>0</v>
      </c>
    </row>
    <row r="453" spans="1:4" ht="15">
      <c r="A453" s="404" t="s">
        <v>2393</v>
      </c>
      <c r="B453" s="405" t="s">
        <v>2394</v>
      </c>
      <c r="C453" s="410">
        <v>0</v>
      </c>
      <c r="D453" s="411">
        <v>0</v>
      </c>
    </row>
    <row r="454" spans="1:4" ht="15">
      <c r="A454" s="404" t="s">
        <v>2395</v>
      </c>
      <c r="B454" s="405" t="s">
        <v>2396</v>
      </c>
      <c r="C454" s="409"/>
      <c r="D454" s="408"/>
    </row>
    <row r="455" spans="1:4" ht="15">
      <c r="A455" s="404" t="s">
        <v>2397</v>
      </c>
      <c r="B455" s="405" t="s">
        <v>2398</v>
      </c>
      <c r="C455" s="410">
        <v>0</v>
      </c>
      <c r="D455" s="411">
        <v>0</v>
      </c>
    </row>
    <row r="456" spans="1:4" ht="15">
      <c r="A456" s="404" t="s">
        <v>2399</v>
      </c>
      <c r="B456" s="405" t="s">
        <v>2400</v>
      </c>
      <c r="C456" s="409"/>
      <c r="D456" s="408"/>
    </row>
    <row r="457" spans="1:4" ht="15">
      <c r="A457" s="404" t="s">
        <v>2401</v>
      </c>
      <c r="B457" s="405" t="s">
        <v>2402</v>
      </c>
      <c r="C457" s="410">
        <v>0</v>
      </c>
      <c r="D457" s="411">
        <v>0</v>
      </c>
    </row>
    <row r="458" spans="1:4" ht="15">
      <c r="A458" s="404" t="s">
        <v>2403</v>
      </c>
      <c r="B458" s="405" t="s">
        <v>2404</v>
      </c>
      <c r="C458" s="410">
        <v>0</v>
      </c>
      <c r="D458" s="411">
        <v>0</v>
      </c>
    </row>
    <row r="459" spans="1:4" ht="15">
      <c r="A459" s="404" t="s">
        <v>2405</v>
      </c>
      <c r="B459" s="405" t="s">
        <v>2406</v>
      </c>
      <c r="C459" s="410">
        <v>0</v>
      </c>
      <c r="D459" s="411">
        <v>0</v>
      </c>
    </row>
    <row r="460" spans="1:4" ht="15">
      <c r="A460" s="404" t="s">
        <v>2407</v>
      </c>
      <c r="B460" s="405" t="s">
        <v>2408</v>
      </c>
      <c r="C460" s="410">
        <v>0</v>
      </c>
      <c r="D460" s="411">
        <v>0</v>
      </c>
    </row>
    <row r="461" spans="1:4" ht="15">
      <c r="A461" s="404" t="s">
        <v>2409</v>
      </c>
      <c r="B461" s="405" t="s">
        <v>2410</v>
      </c>
      <c r="C461" s="410">
        <v>0</v>
      </c>
      <c r="D461" s="411">
        <v>0</v>
      </c>
    </row>
    <row r="462" spans="1:4" ht="15">
      <c r="A462" s="404" t="s">
        <v>2411</v>
      </c>
      <c r="B462" s="405" t="s">
        <v>2412</v>
      </c>
      <c r="C462" s="410">
        <v>0</v>
      </c>
      <c r="D462" s="411">
        <v>0</v>
      </c>
    </row>
    <row r="463" spans="1:4" ht="15">
      <c r="A463" s="404" t="s">
        <v>2413</v>
      </c>
      <c r="B463" s="405" t="s">
        <v>2414</v>
      </c>
      <c r="C463" s="410">
        <v>0</v>
      </c>
      <c r="D463" s="411">
        <v>0</v>
      </c>
    </row>
    <row r="464" spans="1:4" ht="15">
      <c r="A464" s="404" t="s">
        <v>2415</v>
      </c>
      <c r="B464" s="405" t="s">
        <v>2416</v>
      </c>
      <c r="C464" s="410">
        <v>0</v>
      </c>
      <c r="D464" s="411">
        <v>0</v>
      </c>
    </row>
    <row r="465" spans="1:4" ht="15">
      <c r="A465" s="404" t="s">
        <v>2417</v>
      </c>
      <c r="B465" s="405" t="s">
        <v>2418</v>
      </c>
      <c r="C465" s="410">
        <v>0</v>
      </c>
      <c r="D465" s="411">
        <v>0</v>
      </c>
    </row>
    <row r="466" spans="1:4" ht="15">
      <c r="A466" s="404" t="s">
        <v>2419</v>
      </c>
      <c r="B466" s="405" t="s">
        <v>2420</v>
      </c>
      <c r="C466" s="410">
        <v>0</v>
      </c>
      <c r="D466" s="411">
        <v>0</v>
      </c>
    </row>
    <row r="467" spans="1:4" ht="26.25">
      <c r="A467" s="404" t="s">
        <v>2421</v>
      </c>
      <c r="B467" s="405" t="s">
        <v>2422</v>
      </c>
      <c r="C467" s="410">
        <v>0</v>
      </c>
      <c r="D467" s="411">
        <v>0</v>
      </c>
    </row>
    <row r="468" spans="1:4" ht="26.25">
      <c r="A468" s="404" t="s">
        <v>2423</v>
      </c>
      <c r="B468" s="405" t="s">
        <v>2424</v>
      </c>
      <c r="C468" s="410">
        <v>0</v>
      </c>
      <c r="D468" s="411">
        <v>0</v>
      </c>
    </row>
    <row r="469" spans="1:4" ht="15">
      <c r="A469" s="404" t="s">
        <v>2425</v>
      </c>
      <c r="B469" s="405" t="s">
        <v>2426</v>
      </c>
      <c r="C469" s="410">
        <v>0</v>
      </c>
      <c r="D469" s="411">
        <v>0</v>
      </c>
    </row>
    <row r="470" spans="1:4" ht="15">
      <c r="A470" s="404" t="s">
        <v>2427</v>
      </c>
      <c r="B470" s="405" t="s">
        <v>2428</v>
      </c>
      <c r="C470" s="410"/>
      <c r="D470" s="411"/>
    </row>
    <row r="471" spans="1:4" ht="15">
      <c r="A471" s="404" t="s">
        <v>2429</v>
      </c>
      <c r="B471" s="405" t="s">
        <v>2430</v>
      </c>
      <c r="C471" s="410">
        <v>0</v>
      </c>
      <c r="D471" s="411">
        <v>0</v>
      </c>
    </row>
    <row r="472" spans="1:4" ht="15">
      <c r="A472" s="404" t="s">
        <v>2431</v>
      </c>
      <c r="B472" s="405" t="s">
        <v>2432</v>
      </c>
      <c r="C472" s="410">
        <v>0</v>
      </c>
      <c r="D472" s="411">
        <v>0</v>
      </c>
    </row>
    <row r="473" spans="1:4" ht="15">
      <c r="A473" s="404" t="s">
        <v>2433</v>
      </c>
      <c r="B473" s="405" t="s">
        <v>2434</v>
      </c>
      <c r="C473" s="410">
        <v>0</v>
      </c>
      <c r="D473" s="411">
        <v>0</v>
      </c>
    </row>
    <row r="474" spans="1:4" ht="15">
      <c r="A474" s="404" t="s">
        <v>2435</v>
      </c>
      <c r="B474" s="405" t="s">
        <v>2436</v>
      </c>
      <c r="C474" s="410">
        <v>0</v>
      </c>
      <c r="D474" s="411">
        <v>0</v>
      </c>
    </row>
    <row r="475" spans="1:4" ht="15">
      <c r="A475" s="404" t="s">
        <v>2437</v>
      </c>
      <c r="B475" s="405" t="s">
        <v>2438</v>
      </c>
      <c r="C475" s="410">
        <v>0</v>
      </c>
      <c r="D475" s="411">
        <v>0</v>
      </c>
    </row>
    <row r="476" spans="1:4" ht="15">
      <c r="A476" s="404" t="s">
        <v>2439</v>
      </c>
      <c r="B476" s="405" t="s">
        <v>2440</v>
      </c>
      <c r="C476" s="410">
        <v>0</v>
      </c>
      <c r="D476" s="411">
        <v>0</v>
      </c>
    </row>
    <row r="477" spans="1:4" ht="15">
      <c r="A477" s="404" t="s">
        <v>2441</v>
      </c>
      <c r="B477" s="405" t="s">
        <v>2442</v>
      </c>
      <c r="C477" s="410">
        <v>0</v>
      </c>
      <c r="D477" s="411">
        <v>0</v>
      </c>
    </row>
    <row r="478" spans="1:4" ht="15">
      <c r="A478" s="404" t="s">
        <v>2443</v>
      </c>
      <c r="B478" s="405" t="s">
        <v>2444</v>
      </c>
      <c r="C478" s="410">
        <v>0</v>
      </c>
      <c r="D478" s="411">
        <v>0</v>
      </c>
    </row>
    <row r="479" spans="1:4" ht="26.25">
      <c r="A479" s="404" t="s">
        <v>2445</v>
      </c>
      <c r="B479" s="405" t="s">
        <v>2446</v>
      </c>
      <c r="C479" s="410">
        <v>0</v>
      </c>
      <c r="D479" s="411">
        <v>0</v>
      </c>
    </row>
    <row r="480" spans="1:4" ht="15">
      <c r="A480" s="404" t="s">
        <v>2447</v>
      </c>
      <c r="B480" s="405" t="s">
        <v>2448</v>
      </c>
      <c r="C480" s="410">
        <v>0</v>
      </c>
      <c r="D480" s="411">
        <v>0</v>
      </c>
    </row>
    <row r="481" spans="1:4" ht="15">
      <c r="A481" s="404" t="s">
        <v>2449</v>
      </c>
      <c r="B481" s="405" t="s">
        <v>2450</v>
      </c>
      <c r="C481" s="410">
        <v>0</v>
      </c>
      <c r="D481" s="411">
        <v>0</v>
      </c>
    </row>
    <row r="482" spans="1:4" ht="26.25">
      <c r="A482" s="404" t="s">
        <v>2451</v>
      </c>
      <c r="B482" s="405" t="s">
        <v>2452</v>
      </c>
      <c r="C482" s="410">
        <v>0</v>
      </c>
      <c r="D482" s="411">
        <v>0</v>
      </c>
    </row>
    <row r="483" spans="1:4" ht="15">
      <c r="A483" s="404" t="s">
        <v>2453</v>
      </c>
      <c r="B483" s="405" t="s">
        <v>2454</v>
      </c>
      <c r="C483" s="410">
        <v>0</v>
      </c>
      <c r="D483" s="411">
        <v>0</v>
      </c>
    </row>
    <row r="484" spans="1:4" ht="26.25">
      <c r="A484" s="404" t="s">
        <v>2455</v>
      </c>
      <c r="B484" s="405" t="s">
        <v>2456</v>
      </c>
      <c r="C484" s="410">
        <v>0</v>
      </c>
      <c r="D484" s="411">
        <v>0</v>
      </c>
    </row>
    <row r="485" spans="1:4" ht="26.25">
      <c r="A485" s="404" t="s">
        <v>2457</v>
      </c>
      <c r="B485" s="405" t="s">
        <v>2458</v>
      </c>
      <c r="C485" s="410">
        <v>0</v>
      </c>
      <c r="D485" s="411">
        <v>0</v>
      </c>
    </row>
    <row r="486" spans="1:4" ht="15">
      <c r="A486" s="404" t="s">
        <v>2459</v>
      </c>
      <c r="B486" s="405" t="s">
        <v>2460</v>
      </c>
      <c r="C486" s="410">
        <v>0</v>
      </c>
      <c r="D486" s="411">
        <v>0</v>
      </c>
    </row>
    <row r="487" spans="1:4" ht="15">
      <c r="A487" s="404" t="s">
        <v>2461</v>
      </c>
      <c r="B487" s="405" t="s">
        <v>2462</v>
      </c>
      <c r="C487" s="410">
        <v>0</v>
      </c>
      <c r="D487" s="411">
        <v>0</v>
      </c>
    </row>
    <row r="488" spans="1:4" ht="15">
      <c r="A488" s="404" t="s">
        <v>2463</v>
      </c>
      <c r="B488" s="405" t="s">
        <v>2464</v>
      </c>
      <c r="C488" s="410">
        <v>0</v>
      </c>
      <c r="D488" s="411">
        <v>0</v>
      </c>
    </row>
    <row r="489" spans="1:4" ht="26.25">
      <c r="A489" s="404" t="s">
        <v>2465</v>
      </c>
      <c r="B489" s="405" t="s">
        <v>2466</v>
      </c>
      <c r="C489" s="410">
        <v>0</v>
      </c>
      <c r="D489" s="411">
        <v>0</v>
      </c>
    </row>
    <row r="490" spans="1:4" ht="15">
      <c r="A490" s="404" t="s">
        <v>2467</v>
      </c>
      <c r="B490" s="405" t="s">
        <v>2468</v>
      </c>
      <c r="C490" s="410">
        <v>0</v>
      </c>
      <c r="D490" s="411">
        <v>0</v>
      </c>
    </row>
    <row r="491" spans="1:4" ht="15">
      <c r="A491" s="404" t="s">
        <v>2469</v>
      </c>
      <c r="B491" s="405" t="s">
        <v>2470</v>
      </c>
      <c r="C491" s="409"/>
      <c r="D491" s="408"/>
    </row>
    <row r="492" spans="1:4" ht="15">
      <c r="A492" s="404" t="s">
        <v>2471</v>
      </c>
      <c r="B492" s="405" t="s">
        <v>2472</v>
      </c>
      <c r="C492" s="410">
        <v>0</v>
      </c>
      <c r="D492" s="411">
        <v>0</v>
      </c>
    </row>
    <row r="493" spans="1:4" ht="15">
      <c r="A493" s="404" t="s">
        <v>2473</v>
      </c>
      <c r="B493" s="405" t="s">
        <v>2474</v>
      </c>
      <c r="C493" s="410">
        <v>0</v>
      </c>
      <c r="D493" s="411">
        <v>0</v>
      </c>
    </row>
    <row r="494" spans="1:4" ht="15">
      <c r="A494" s="404" t="s">
        <v>2475</v>
      </c>
      <c r="B494" s="405" t="s">
        <v>2476</v>
      </c>
      <c r="C494" s="410">
        <v>0</v>
      </c>
      <c r="D494" s="411">
        <v>0</v>
      </c>
    </row>
    <row r="495" spans="1:4" ht="26.25">
      <c r="A495" s="404" t="s">
        <v>2477</v>
      </c>
      <c r="B495" s="405" t="s">
        <v>2478</v>
      </c>
      <c r="C495" s="409"/>
      <c r="D495" s="408"/>
    </row>
    <row r="496" spans="1:4" ht="15">
      <c r="A496" s="404" t="s">
        <v>2479</v>
      </c>
      <c r="B496" s="405" t="s">
        <v>2480</v>
      </c>
      <c r="C496" s="410">
        <v>0</v>
      </c>
      <c r="D496" s="411">
        <v>0</v>
      </c>
    </row>
    <row r="497" spans="1:4" ht="15">
      <c r="A497" s="404" t="s">
        <v>2481</v>
      </c>
      <c r="B497" s="405" t="s">
        <v>2482</v>
      </c>
      <c r="C497" s="409"/>
      <c r="D497" s="408"/>
    </row>
    <row r="498" spans="1:4" ht="15">
      <c r="A498" s="404" t="s">
        <v>2483</v>
      </c>
      <c r="B498" s="405" t="s">
        <v>2484</v>
      </c>
      <c r="C498" s="410">
        <v>0</v>
      </c>
      <c r="D498" s="411">
        <v>0</v>
      </c>
    </row>
    <row r="499" spans="1:4" ht="15">
      <c r="A499" s="404" t="s">
        <v>2485</v>
      </c>
      <c r="B499" s="405" t="s">
        <v>2486</v>
      </c>
      <c r="C499" s="410">
        <v>0</v>
      </c>
      <c r="D499" s="411">
        <v>0</v>
      </c>
    </row>
    <row r="500" spans="1:4" ht="15">
      <c r="A500" s="404" t="s">
        <v>2487</v>
      </c>
      <c r="B500" s="405" t="s">
        <v>2488</v>
      </c>
      <c r="C500" s="410">
        <v>0</v>
      </c>
      <c r="D500" s="411">
        <v>0</v>
      </c>
    </row>
    <row r="501" spans="1:4" ht="15">
      <c r="A501" s="404" t="s">
        <v>2489</v>
      </c>
      <c r="B501" s="405" t="s">
        <v>2490</v>
      </c>
      <c r="C501" s="410">
        <v>0</v>
      </c>
      <c r="D501" s="411">
        <v>0</v>
      </c>
    </row>
    <row r="502" spans="1:4" ht="15">
      <c r="A502" s="404" t="s">
        <v>2491</v>
      </c>
      <c r="B502" s="405" t="s">
        <v>2492</v>
      </c>
      <c r="C502" s="410">
        <v>0</v>
      </c>
      <c r="D502" s="411">
        <v>0</v>
      </c>
    </row>
    <row r="503" spans="1:4" ht="15">
      <c r="A503" s="404" t="s">
        <v>2493</v>
      </c>
      <c r="B503" s="405" t="s">
        <v>2494</v>
      </c>
      <c r="C503" s="410">
        <v>0</v>
      </c>
      <c r="D503" s="411">
        <v>0</v>
      </c>
    </row>
    <row r="504" spans="1:4" ht="15">
      <c r="A504" s="404" t="s">
        <v>2495</v>
      </c>
      <c r="B504" s="405" t="s">
        <v>2496</v>
      </c>
      <c r="C504" s="410">
        <v>0</v>
      </c>
      <c r="D504" s="411">
        <v>0</v>
      </c>
    </row>
    <row r="505" spans="1:4" ht="15">
      <c r="A505" s="404" t="s">
        <v>2497</v>
      </c>
      <c r="B505" s="405" t="s">
        <v>2498</v>
      </c>
      <c r="C505" s="410">
        <v>0</v>
      </c>
      <c r="D505" s="411">
        <v>0</v>
      </c>
    </row>
    <row r="506" spans="1:4" ht="15">
      <c r="A506" s="404" t="s">
        <v>2499</v>
      </c>
      <c r="B506" s="405" t="s">
        <v>2500</v>
      </c>
      <c r="C506" s="410">
        <v>0</v>
      </c>
      <c r="D506" s="411">
        <v>0</v>
      </c>
    </row>
    <row r="507" spans="1:4" ht="15">
      <c r="A507" s="404" t="s">
        <v>2501</v>
      </c>
      <c r="B507" s="405" t="s">
        <v>2502</v>
      </c>
      <c r="C507" s="410">
        <v>0</v>
      </c>
      <c r="D507" s="411">
        <v>0</v>
      </c>
    </row>
    <row r="508" spans="1:4" ht="26.25">
      <c r="A508" s="404" t="s">
        <v>2503</v>
      </c>
      <c r="B508" s="405" t="s">
        <v>2504</v>
      </c>
      <c r="C508" s="410">
        <v>0</v>
      </c>
      <c r="D508" s="411">
        <v>0</v>
      </c>
    </row>
    <row r="509" spans="1:4" ht="26.25">
      <c r="A509" s="404" t="s">
        <v>2505</v>
      </c>
      <c r="B509" s="405" t="s">
        <v>2506</v>
      </c>
      <c r="C509" s="410">
        <v>0</v>
      </c>
      <c r="D509" s="411">
        <v>0</v>
      </c>
    </row>
    <row r="510" spans="1:4" ht="15">
      <c r="A510" s="404" t="s">
        <v>2507</v>
      </c>
      <c r="B510" s="405" t="s">
        <v>2508</v>
      </c>
      <c r="C510" s="410">
        <v>0</v>
      </c>
      <c r="D510" s="411">
        <v>0</v>
      </c>
    </row>
    <row r="511" spans="1:4" ht="15">
      <c r="A511" s="404" t="s">
        <v>2509</v>
      </c>
      <c r="B511" s="405" t="s">
        <v>2510</v>
      </c>
      <c r="C511" s="410"/>
      <c r="D511" s="411"/>
    </row>
    <row r="512" spans="1:4" ht="15">
      <c r="A512" s="404" t="s">
        <v>2511</v>
      </c>
      <c r="B512" s="405" t="s">
        <v>2512</v>
      </c>
      <c r="C512" s="410">
        <v>0</v>
      </c>
      <c r="D512" s="411">
        <v>0</v>
      </c>
    </row>
    <row r="513" spans="1:4" ht="15">
      <c r="A513" s="404" t="s">
        <v>2513</v>
      </c>
      <c r="B513" s="405" t="s">
        <v>2514</v>
      </c>
      <c r="C513" s="410">
        <v>0</v>
      </c>
      <c r="D513" s="411">
        <v>0</v>
      </c>
    </row>
    <row r="514" spans="1:4" ht="15">
      <c r="A514" s="404" t="s">
        <v>2515</v>
      </c>
      <c r="B514" s="405" t="s">
        <v>2516</v>
      </c>
      <c r="C514" s="410">
        <v>0</v>
      </c>
      <c r="D514" s="411">
        <v>0</v>
      </c>
    </row>
    <row r="515" spans="1:4" ht="15">
      <c r="A515" s="404" t="s">
        <v>2517</v>
      </c>
      <c r="B515" s="405" t="s">
        <v>2518</v>
      </c>
      <c r="C515" s="410">
        <v>0</v>
      </c>
      <c r="D515" s="411">
        <v>0</v>
      </c>
    </row>
    <row r="516" spans="1:4" ht="15">
      <c r="A516" s="404" t="s">
        <v>2519</v>
      </c>
      <c r="B516" s="405" t="s">
        <v>2520</v>
      </c>
      <c r="C516" s="410">
        <v>0</v>
      </c>
      <c r="D516" s="411">
        <v>0</v>
      </c>
    </row>
    <row r="517" spans="1:4" ht="15">
      <c r="A517" s="404" t="s">
        <v>2521</v>
      </c>
      <c r="B517" s="405" t="s">
        <v>2522</v>
      </c>
      <c r="C517" s="410">
        <v>0</v>
      </c>
      <c r="D517" s="411">
        <v>0</v>
      </c>
    </row>
    <row r="518" spans="1:4" ht="15">
      <c r="A518" s="404" t="s">
        <v>2523</v>
      </c>
      <c r="B518" s="405" t="s">
        <v>2524</v>
      </c>
      <c r="C518" s="410">
        <v>0</v>
      </c>
      <c r="D518" s="411">
        <v>0</v>
      </c>
    </row>
    <row r="519" spans="1:4" ht="15">
      <c r="A519" s="404" t="s">
        <v>2525</v>
      </c>
      <c r="B519" s="405" t="s">
        <v>2526</v>
      </c>
      <c r="C519" s="410">
        <v>0</v>
      </c>
      <c r="D519" s="411">
        <v>0</v>
      </c>
    </row>
    <row r="520" spans="1:4" ht="26.25">
      <c r="A520" s="404" t="s">
        <v>2527</v>
      </c>
      <c r="B520" s="405" t="s">
        <v>2528</v>
      </c>
      <c r="C520" s="410">
        <v>0</v>
      </c>
      <c r="D520" s="411">
        <v>0</v>
      </c>
    </row>
    <row r="521" spans="1:4" ht="15">
      <c r="A521" s="404" t="s">
        <v>2529</v>
      </c>
      <c r="B521" s="405" t="s">
        <v>2530</v>
      </c>
      <c r="C521" s="410">
        <v>0</v>
      </c>
      <c r="D521" s="411">
        <v>0</v>
      </c>
    </row>
    <row r="522" spans="1:4" ht="15">
      <c r="A522" s="404" t="s">
        <v>2531</v>
      </c>
      <c r="B522" s="405" t="s">
        <v>2532</v>
      </c>
      <c r="C522" s="410">
        <v>0</v>
      </c>
      <c r="D522" s="411">
        <v>0</v>
      </c>
    </row>
    <row r="523" spans="1:4" ht="26.25">
      <c r="A523" s="404" t="s">
        <v>2533</v>
      </c>
      <c r="B523" s="405" t="s">
        <v>2534</v>
      </c>
      <c r="C523" s="410">
        <v>0</v>
      </c>
      <c r="D523" s="411">
        <v>0</v>
      </c>
    </row>
    <row r="524" spans="1:4" ht="15">
      <c r="A524" s="404" t="s">
        <v>2535</v>
      </c>
      <c r="B524" s="405" t="s">
        <v>2536</v>
      </c>
      <c r="C524" s="410">
        <v>0</v>
      </c>
      <c r="D524" s="411">
        <v>0</v>
      </c>
    </row>
    <row r="525" spans="1:4" ht="26.25">
      <c r="A525" s="404" t="s">
        <v>2537</v>
      </c>
      <c r="B525" s="405" t="s">
        <v>2538</v>
      </c>
      <c r="C525" s="410">
        <v>0</v>
      </c>
      <c r="D525" s="411">
        <v>0</v>
      </c>
    </row>
    <row r="526" spans="1:4" ht="26.25">
      <c r="A526" s="404" t="s">
        <v>2539</v>
      </c>
      <c r="B526" s="405" t="s">
        <v>2540</v>
      </c>
      <c r="C526" s="410">
        <v>0</v>
      </c>
      <c r="D526" s="411">
        <v>0</v>
      </c>
    </row>
    <row r="527" spans="1:4" ht="15">
      <c r="A527" s="404" t="s">
        <v>2541</v>
      </c>
      <c r="B527" s="405" t="s">
        <v>2542</v>
      </c>
      <c r="C527" s="410">
        <v>0</v>
      </c>
      <c r="D527" s="411">
        <v>0</v>
      </c>
    </row>
    <row r="528" spans="1:4" ht="15">
      <c r="A528" s="404" t="s">
        <v>2543</v>
      </c>
      <c r="B528" s="405" t="s">
        <v>2544</v>
      </c>
      <c r="C528" s="410">
        <v>0</v>
      </c>
      <c r="D528" s="411">
        <v>0</v>
      </c>
    </row>
    <row r="529" spans="1:4" ht="15">
      <c r="A529" s="404" t="s">
        <v>2545</v>
      </c>
      <c r="B529" s="405" t="s">
        <v>2546</v>
      </c>
      <c r="C529" s="410">
        <v>0</v>
      </c>
      <c r="D529" s="411">
        <v>0</v>
      </c>
    </row>
    <row r="530" spans="1:4" ht="26.25">
      <c r="A530" s="404" t="s">
        <v>2547</v>
      </c>
      <c r="B530" s="405" t="s">
        <v>2548</v>
      </c>
      <c r="C530" s="410">
        <v>0</v>
      </c>
      <c r="D530" s="411">
        <v>0</v>
      </c>
    </row>
    <row r="531" spans="1:4" ht="15">
      <c r="A531" s="404" t="s">
        <v>2549</v>
      </c>
      <c r="B531" s="405" t="s">
        <v>2550</v>
      </c>
      <c r="C531" s="410">
        <v>0</v>
      </c>
      <c r="D531" s="411">
        <v>0</v>
      </c>
    </row>
    <row r="532" spans="1:4" ht="15">
      <c r="A532" s="404" t="s">
        <v>2551</v>
      </c>
      <c r="B532" s="405" t="s">
        <v>2552</v>
      </c>
      <c r="C532" s="410"/>
      <c r="D532" s="411"/>
    </row>
    <row r="533" spans="1:4" ht="15">
      <c r="A533" s="404" t="s">
        <v>2553</v>
      </c>
      <c r="B533" s="405" t="s">
        <v>2554</v>
      </c>
      <c r="C533" s="410">
        <v>0</v>
      </c>
      <c r="D533" s="411">
        <v>0</v>
      </c>
    </row>
    <row r="534" spans="1:4" ht="15">
      <c r="A534" s="404" t="s">
        <v>2555</v>
      </c>
      <c r="B534" s="405" t="s">
        <v>2556</v>
      </c>
      <c r="C534" s="410">
        <v>0</v>
      </c>
      <c r="D534" s="411">
        <v>0</v>
      </c>
    </row>
    <row r="535" spans="1:4" ht="15">
      <c r="A535" s="404" t="s">
        <v>2557</v>
      </c>
      <c r="B535" s="405" t="s">
        <v>2558</v>
      </c>
      <c r="C535" s="410">
        <v>0</v>
      </c>
      <c r="D535" s="411">
        <v>0</v>
      </c>
    </row>
    <row r="536" spans="1:4" ht="26.25">
      <c r="A536" s="404" t="s">
        <v>2559</v>
      </c>
      <c r="B536" s="405" t="s">
        <v>2560</v>
      </c>
      <c r="C536" s="410"/>
      <c r="D536" s="411"/>
    </row>
    <row r="537" spans="1:4" ht="26.25">
      <c r="A537" s="404" t="s">
        <v>2561</v>
      </c>
      <c r="B537" s="405" t="s">
        <v>2562</v>
      </c>
      <c r="C537" s="410">
        <v>0</v>
      </c>
      <c r="D537" s="411">
        <v>0</v>
      </c>
    </row>
    <row r="538" spans="1:4" ht="15">
      <c r="A538" s="404" t="s">
        <v>2563</v>
      </c>
      <c r="B538" s="405" t="s">
        <v>2564</v>
      </c>
      <c r="C538" s="410"/>
      <c r="D538" s="411"/>
    </row>
    <row r="539" spans="1:4" ht="15">
      <c r="A539" s="404" t="s">
        <v>2565</v>
      </c>
      <c r="B539" s="405" t="s">
        <v>2566</v>
      </c>
      <c r="C539" s="410">
        <v>0</v>
      </c>
      <c r="D539" s="411">
        <v>0</v>
      </c>
    </row>
    <row r="540" spans="1:4" ht="15">
      <c r="A540" s="404" t="s">
        <v>2567</v>
      </c>
      <c r="B540" s="405" t="s">
        <v>2568</v>
      </c>
      <c r="C540" s="410">
        <v>0</v>
      </c>
      <c r="D540" s="411">
        <v>0</v>
      </c>
    </row>
    <row r="541" spans="1:4" ht="15">
      <c r="A541" s="404" t="s">
        <v>2569</v>
      </c>
      <c r="B541" s="405" t="s">
        <v>2570</v>
      </c>
      <c r="C541" s="410">
        <v>0</v>
      </c>
      <c r="D541" s="411">
        <v>0</v>
      </c>
    </row>
    <row r="542" spans="1:4" ht="15">
      <c r="A542" s="404" t="s">
        <v>2571</v>
      </c>
      <c r="B542" s="405" t="s">
        <v>2572</v>
      </c>
      <c r="C542" s="410">
        <v>0</v>
      </c>
      <c r="D542" s="411">
        <v>0</v>
      </c>
    </row>
    <row r="543" spans="1:4" ht="15">
      <c r="A543" s="404" t="s">
        <v>2573</v>
      </c>
      <c r="B543" s="405" t="s">
        <v>2574</v>
      </c>
      <c r="C543" s="410">
        <v>0</v>
      </c>
      <c r="D543" s="411">
        <v>0</v>
      </c>
    </row>
    <row r="544" spans="1:4" ht="15">
      <c r="A544" s="404" t="s">
        <v>2575</v>
      </c>
      <c r="B544" s="405" t="s">
        <v>2576</v>
      </c>
      <c r="C544" s="410">
        <v>0</v>
      </c>
      <c r="D544" s="411">
        <v>0</v>
      </c>
    </row>
    <row r="545" spans="1:4" ht="15">
      <c r="A545" s="404" t="s">
        <v>2577</v>
      </c>
      <c r="B545" s="405" t="s">
        <v>2578</v>
      </c>
      <c r="C545" s="410">
        <v>0</v>
      </c>
      <c r="D545" s="411">
        <v>0</v>
      </c>
    </row>
    <row r="546" spans="1:4" ht="15">
      <c r="A546" s="404" t="s">
        <v>2579</v>
      </c>
      <c r="B546" s="405" t="s">
        <v>2580</v>
      </c>
      <c r="C546" s="410">
        <v>0</v>
      </c>
      <c r="D546" s="411">
        <v>0</v>
      </c>
    </row>
    <row r="547" spans="1:4" ht="15">
      <c r="A547" s="404" t="s">
        <v>2581</v>
      </c>
      <c r="B547" s="405" t="s">
        <v>2582</v>
      </c>
      <c r="C547" s="410">
        <v>0</v>
      </c>
      <c r="D547" s="411">
        <v>0</v>
      </c>
    </row>
    <row r="548" spans="1:4" ht="15">
      <c r="A548" s="404" t="s">
        <v>2583</v>
      </c>
      <c r="B548" s="405" t="s">
        <v>2584</v>
      </c>
      <c r="C548" s="410">
        <v>0</v>
      </c>
      <c r="D548" s="411">
        <v>0</v>
      </c>
    </row>
    <row r="549" spans="1:4" ht="26.25">
      <c r="A549" s="404" t="s">
        <v>2585</v>
      </c>
      <c r="B549" s="405" t="s">
        <v>2586</v>
      </c>
      <c r="C549" s="410">
        <v>0</v>
      </c>
      <c r="D549" s="411">
        <v>0</v>
      </c>
    </row>
    <row r="550" spans="1:4" ht="26.25">
      <c r="A550" s="404" t="s">
        <v>2587</v>
      </c>
      <c r="B550" s="405" t="s">
        <v>2588</v>
      </c>
      <c r="C550" s="410">
        <v>0</v>
      </c>
      <c r="D550" s="411">
        <v>0</v>
      </c>
    </row>
    <row r="551" spans="1:4" ht="15">
      <c r="A551" s="404" t="s">
        <v>2589</v>
      </c>
      <c r="B551" s="405" t="s">
        <v>2590</v>
      </c>
      <c r="C551" s="410">
        <v>0</v>
      </c>
      <c r="D551" s="411">
        <v>0</v>
      </c>
    </row>
    <row r="552" spans="1:4" ht="15">
      <c r="A552" s="404" t="s">
        <v>2591</v>
      </c>
      <c r="B552" s="405" t="s">
        <v>2592</v>
      </c>
      <c r="C552" s="410"/>
      <c r="D552" s="411"/>
    </row>
    <row r="553" spans="1:4" ht="15">
      <c r="A553" s="404" t="s">
        <v>2593</v>
      </c>
      <c r="B553" s="405" t="s">
        <v>2594</v>
      </c>
      <c r="C553" s="410">
        <v>0</v>
      </c>
      <c r="D553" s="411">
        <v>0</v>
      </c>
    </row>
    <row r="554" spans="1:4" ht="15">
      <c r="A554" s="404" t="s">
        <v>2595</v>
      </c>
      <c r="B554" s="405" t="s">
        <v>2596</v>
      </c>
      <c r="C554" s="410">
        <v>0</v>
      </c>
      <c r="D554" s="411">
        <v>0</v>
      </c>
    </row>
    <row r="555" spans="1:4" ht="15">
      <c r="A555" s="404" t="s">
        <v>2597</v>
      </c>
      <c r="B555" s="405" t="s">
        <v>2598</v>
      </c>
      <c r="C555" s="410">
        <v>0</v>
      </c>
      <c r="D555" s="411">
        <v>0</v>
      </c>
    </row>
    <row r="556" spans="1:4" ht="15">
      <c r="A556" s="404" t="s">
        <v>2599</v>
      </c>
      <c r="B556" s="405" t="s">
        <v>2600</v>
      </c>
      <c r="C556" s="410">
        <v>0</v>
      </c>
      <c r="D556" s="411">
        <v>0</v>
      </c>
    </row>
    <row r="557" spans="1:4" ht="15">
      <c r="A557" s="404" t="s">
        <v>2601</v>
      </c>
      <c r="B557" s="405" t="s">
        <v>2602</v>
      </c>
      <c r="C557" s="410">
        <v>0</v>
      </c>
      <c r="D557" s="411">
        <v>0</v>
      </c>
    </row>
    <row r="558" spans="1:4" ht="15">
      <c r="A558" s="404" t="s">
        <v>2603</v>
      </c>
      <c r="B558" s="405" t="s">
        <v>2604</v>
      </c>
      <c r="C558" s="410">
        <v>0</v>
      </c>
      <c r="D558" s="411">
        <v>0</v>
      </c>
    </row>
    <row r="559" spans="1:4" ht="15">
      <c r="A559" s="404" t="s">
        <v>2605</v>
      </c>
      <c r="B559" s="405" t="s">
        <v>2606</v>
      </c>
      <c r="C559" s="410">
        <v>0</v>
      </c>
      <c r="D559" s="411">
        <v>0</v>
      </c>
    </row>
    <row r="560" spans="1:4" ht="15">
      <c r="A560" s="404" t="s">
        <v>2607</v>
      </c>
      <c r="B560" s="405" t="s">
        <v>2608</v>
      </c>
      <c r="C560" s="410">
        <v>0</v>
      </c>
      <c r="D560" s="411">
        <v>0</v>
      </c>
    </row>
    <row r="561" spans="1:4" ht="26.25">
      <c r="A561" s="404" t="s">
        <v>2609</v>
      </c>
      <c r="B561" s="405" t="s">
        <v>2610</v>
      </c>
      <c r="C561" s="410">
        <v>0</v>
      </c>
      <c r="D561" s="411">
        <v>0</v>
      </c>
    </row>
    <row r="562" spans="1:4" ht="15">
      <c r="A562" s="404" t="s">
        <v>2611</v>
      </c>
      <c r="B562" s="405" t="s">
        <v>2612</v>
      </c>
      <c r="C562" s="410">
        <v>0</v>
      </c>
      <c r="D562" s="411">
        <v>0</v>
      </c>
    </row>
    <row r="563" spans="1:4" ht="15">
      <c r="A563" s="404" t="s">
        <v>2613</v>
      </c>
      <c r="B563" s="405" t="s">
        <v>2614</v>
      </c>
      <c r="C563" s="410">
        <v>0</v>
      </c>
      <c r="D563" s="411">
        <v>0</v>
      </c>
    </row>
    <row r="564" spans="1:4" ht="26.25">
      <c r="A564" s="404" t="s">
        <v>2615</v>
      </c>
      <c r="B564" s="405" t="s">
        <v>2616</v>
      </c>
      <c r="C564" s="410">
        <v>0</v>
      </c>
      <c r="D564" s="411">
        <v>0</v>
      </c>
    </row>
    <row r="565" spans="1:4" ht="15">
      <c r="A565" s="404" t="s">
        <v>2617</v>
      </c>
      <c r="B565" s="405" t="s">
        <v>2618</v>
      </c>
      <c r="C565" s="410">
        <v>0</v>
      </c>
      <c r="D565" s="411">
        <v>0</v>
      </c>
    </row>
    <row r="566" spans="1:4" ht="26.25">
      <c r="A566" s="404" t="s">
        <v>2619</v>
      </c>
      <c r="B566" s="405" t="s">
        <v>2620</v>
      </c>
      <c r="C566" s="410">
        <v>0</v>
      </c>
      <c r="D566" s="411">
        <v>0</v>
      </c>
    </row>
    <row r="567" spans="1:4" ht="26.25">
      <c r="A567" s="404" t="s">
        <v>2621</v>
      </c>
      <c r="B567" s="405" t="s">
        <v>2622</v>
      </c>
      <c r="C567" s="410">
        <v>0</v>
      </c>
      <c r="D567" s="411">
        <v>0</v>
      </c>
    </row>
    <row r="568" spans="1:4" ht="26.25">
      <c r="A568" s="404" t="s">
        <v>2623</v>
      </c>
      <c r="B568" s="405" t="s">
        <v>2624</v>
      </c>
      <c r="C568" s="410">
        <v>0</v>
      </c>
      <c r="D568" s="411">
        <v>0</v>
      </c>
    </row>
    <row r="569" spans="1:4" ht="15">
      <c r="A569" s="404" t="s">
        <v>2625</v>
      </c>
      <c r="B569" s="405" t="s">
        <v>2626</v>
      </c>
      <c r="C569" s="410">
        <v>0</v>
      </c>
      <c r="D569" s="411">
        <v>0</v>
      </c>
    </row>
    <row r="570" spans="1:4" ht="15">
      <c r="A570" s="404" t="s">
        <v>2627</v>
      </c>
      <c r="B570" s="405" t="s">
        <v>2628</v>
      </c>
      <c r="C570" s="410">
        <v>0</v>
      </c>
      <c r="D570" s="411">
        <v>0</v>
      </c>
    </row>
    <row r="571" spans="1:4" ht="26.25">
      <c r="A571" s="404" t="s">
        <v>2629</v>
      </c>
      <c r="B571" s="405" t="s">
        <v>2630</v>
      </c>
      <c r="C571" s="410">
        <v>0</v>
      </c>
      <c r="D571" s="411">
        <v>0</v>
      </c>
    </row>
    <row r="572" spans="1:4" ht="15">
      <c r="A572" s="404" t="s">
        <v>2631</v>
      </c>
      <c r="B572" s="405" t="s">
        <v>2632</v>
      </c>
      <c r="C572" s="410">
        <v>0</v>
      </c>
      <c r="D572" s="411">
        <v>0</v>
      </c>
    </row>
    <row r="573" spans="1:4" ht="15">
      <c r="A573" s="404" t="s">
        <v>2633</v>
      </c>
      <c r="B573" s="405" t="s">
        <v>2634</v>
      </c>
      <c r="C573" s="409"/>
      <c r="D573" s="408"/>
    </row>
    <row r="574" spans="1:4" ht="15">
      <c r="A574" s="404" t="s">
        <v>2635</v>
      </c>
      <c r="B574" s="405" t="s">
        <v>2636</v>
      </c>
      <c r="C574" s="410">
        <v>0</v>
      </c>
      <c r="D574" s="411">
        <v>0</v>
      </c>
    </row>
    <row r="575" spans="1:4" ht="15">
      <c r="A575" s="404" t="s">
        <v>2637</v>
      </c>
      <c r="B575" s="405" t="s">
        <v>2638</v>
      </c>
      <c r="C575" s="410">
        <v>0</v>
      </c>
      <c r="D575" s="411">
        <v>0</v>
      </c>
    </row>
    <row r="576" spans="1:4" ht="15">
      <c r="A576" s="404" t="s">
        <v>2639</v>
      </c>
      <c r="B576" s="405" t="s">
        <v>2640</v>
      </c>
      <c r="C576" s="410">
        <v>0</v>
      </c>
      <c r="D576" s="411">
        <v>0</v>
      </c>
    </row>
    <row r="577" spans="1:4" ht="26.25">
      <c r="A577" s="404" t="s">
        <v>2641</v>
      </c>
      <c r="B577" s="405" t="s">
        <v>2642</v>
      </c>
      <c r="C577" s="409"/>
      <c r="D577" s="408"/>
    </row>
    <row r="578" spans="1:4" ht="26.25">
      <c r="A578" s="404" t="s">
        <v>2643</v>
      </c>
      <c r="B578" s="405" t="s">
        <v>2644</v>
      </c>
      <c r="C578" s="410">
        <v>0</v>
      </c>
      <c r="D578" s="411">
        <v>0</v>
      </c>
    </row>
    <row r="579" spans="1:4" ht="15">
      <c r="A579" s="404" t="s">
        <v>2645</v>
      </c>
      <c r="B579" s="405" t="s">
        <v>2646</v>
      </c>
      <c r="C579" s="409"/>
      <c r="D579" s="408"/>
    </row>
    <row r="580" spans="1:4" ht="15">
      <c r="A580" s="404" t="s">
        <v>2647</v>
      </c>
      <c r="B580" s="405" t="s">
        <v>2648</v>
      </c>
      <c r="C580" s="410">
        <v>0</v>
      </c>
      <c r="D580" s="411">
        <v>0</v>
      </c>
    </row>
    <row r="581" spans="1:4" ht="15">
      <c r="A581" s="404" t="s">
        <v>2649</v>
      </c>
      <c r="B581" s="405" t="s">
        <v>2650</v>
      </c>
      <c r="C581" s="410">
        <v>0</v>
      </c>
      <c r="D581" s="411">
        <v>0</v>
      </c>
    </row>
    <row r="582" spans="1:4" ht="15">
      <c r="A582" s="404" t="s">
        <v>2651</v>
      </c>
      <c r="B582" s="405" t="s">
        <v>2652</v>
      </c>
      <c r="C582" s="410">
        <v>0</v>
      </c>
      <c r="D582" s="411">
        <v>0</v>
      </c>
    </row>
    <row r="583" spans="1:4" ht="15">
      <c r="A583" s="404" t="s">
        <v>2653</v>
      </c>
      <c r="B583" s="405" t="s">
        <v>2654</v>
      </c>
      <c r="C583" s="410">
        <v>0</v>
      </c>
      <c r="D583" s="411">
        <v>0</v>
      </c>
    </row>
    <row r="584" spans="1:4" ht="15">
      <c r="A584" s="404" t="s">
        <v>2655</v>
      </c>
      <c r="B584" s="405" t="s">
        <v>2656</v>
      </c>
      <c r="C584" s="410">
        <v>0</v>
      </c>
      <c r="D584" s="411">
        <v>0</v>
      </c>
    </row>
    <row r="585" spans="1:4" ht="15">
      <c r="A585" s="404" t="s">
        <v>2657</v>
      </c>
      <c r="B585" s="405" t="s">
        <v>2658</v>
      </c>
      <c r="C585" s="410">
        <v>0</v>
      </c>
      <c r="D585" s="411">
        <v>0</v>
      </c>
    </row>
    <row r="586" spans="1:4" ht="15">
      <c r="A586" s="404" t="s">
        <v>2659</v>
      </c>
      <c r="B586" s="405" t="s">
        <v>2660</v>
      </c>
      <c r="C586" s="410">
        <v>0</v>
      </c>
      <c r="D586" s="411">
        <v>0</v>
      </c>
    </row>
    <row r="587" spans="1:4" ht="15">
      <c r="A587" s="404" t="s">
        <v>2661</v>
      </c>
      <c r="B587" s="405" t="s">
        <v>2662</v>
      </c>
      <c r="C587" s="410">
        <v>0</v>
      </c>
      <c r="D587" s="411">
        <v>0</v>
      </c>
    </row>
    <row r="588" spans="1:4" ht="15">
      <c r="A588" s="404" t="s">
        <v>2663</v>
      </c>
      <c r="B588" s="405" t="s">
        <v>2664</v>
      </c>
      <c r="C588" s="410">
        <v>0</v>
      </c>
      <c r="D588" s="411">
        <v>0</v>
      </c>
    </row>
    <row r="589" spans="1:4" ht="15">
      <c r="A589" s="404" t="s">
        <v>2665</v>
      </c>
      <c r="B589" s="405" t="s">
        <v>2666</v>
      </c>
      <c r="C589" s="410">
        <v>0</v>
      </c>
      <c r="D589" s="411">
        <v>0</v>
      </c>
    </row>
    <row r="590" spans="1:4" ht="26.25">
      <c r="A590" s="404" t="s">
        <v>2667</v>
      </c>
      <c r="B590" s="405" t="s">
        <v>2668</v>
      </c>
      <c r="C590" s="410">
        <v>0</v>
      </c>
      <c r="D590" s="411">
        <v>0</v>
      </c>
    </row>
    <row r="591" spans="1:4" ht="26.25">
      <c r="A591" s="404" t="s">
        <v>2669</v>
      </c>
      <c r="B591" s="405" t="s">
        <v>2670</v>
      </c>
      <c r="C591" s="410">
        <v>0</v>
      </c>
      <c r="D591" s="411">
        <v>0</v>
      </c>
    </row>
    <row r="592" spans="1:4" ht="15">
      <c r="A592" s="404" t="s">
        <v>2671</v>
      </c>
      <c r="B592" s="405" t="s">
        <v>2672</v>
      </c>
      <c r="C592" s="410">
        <v>0</v>
      </c>
      <c r="D592" s="411">
        <v>0</v>
      </c>
    </row>
    <row r="593" spans="1:4" ht="15">
      <c r="A593" s="404" t="s">
        <v>2673</v>
      </c>
      <c r="B593" s="405" t="s">
        <v>2674</v>
      </c>
      <c r="C593" s="409"/>
      <c r="D593" s="408"/>
    </row>
    <row r="594" spans="1:4" ht="15">
      <c r="A594" s="404" t="s">
        <v>2675</v>
      </c>
      <c r="B594" s="405" t="s">
        <v>2676</v>
      </c>
      <c r="C594" s="409">
        <v>0</v>
      </c>
      <c r="D594" s="408">
        <v>0</v>
      </c>
    </row>
    <row r="595" spans="1:4" ht="15">
      <c r="A595" s="404" t="s">
        <v>2677</v>
      </c>
      <c r="B595" s="405" t="s">
        <v>2678</v>
      </c>
      <c r="C595" s="409">
        <v>0</v>
      </c>
      <c r="D595" s="408">
        <v>0</v>
      </c>
    </row>
    <row r="596" spans="1:4" ht="15">
      <c r="A596" s="404" t="s">
        <v>2679</v>
      </c>
      <c r="B596" s="405" t="s">
        <v>2680</v>
      </c>
      <c r="C596" s="409">
        <v>0</v>
      </c>
      <c r="D596" s="408">
        <v>0</v>
      </c>
    </row>
    <row r="597" spans="1:4" ht="15">
      <c r="A597" s="404" t="s">
        <v>2681</v>
      </c>
      <c r="B597" s="405" t="s">
        <v>2682</v>
      </c>
      <c r="C597" s="409">
        <v>0</v>
      </c>
      <c r="D597" s="408">
        <v>0</v>
      </c>
    </row>
    <row r="598" spans="1:4" ht="15">
      <c r="A598" s="404" t="s">
        <v>2683</v>
      </c>
      <c r="B598" s="405" t="s">
        <v>2684</v>
      </c>
      <c r="C598" s="409">
        <v>0</v>
      </c>
      <c r="D598" s="408">
        <v>0</v>
      </c>
    </row>
    <row r="599" spans="1:4" ht="15">
      <c r="A599" s="404" t="s">
        <v>2685</v>
      </c>
      <c r="B599" s="405" t="s">
        <v>2686</v>
      </c>
      <c r="C599" s="409">
        <v>0</v>
      </c>
      <c r="D599" s="408">
        <v>0</v>
      </c>
    </row>
    <row r="600" spans="1:4" ht="15">
      <c r="A600" s="404" t="s">
        <v>2687</v>
      </c>
      <c r="B600" s="405" t="s">
        <v>2688</v>
      </c>
      <c r="C600" s="409">
        <v>0</v>
      </c>
      <c r="D600" s="408">
        <v>0</v>
      </c>
    </row>
    <row r="601" spans="1:4" ht="15">
      <c r="A601" s="404" t="s">
        <v>2689</v>
      </c>
      <c r="B601" s="405" t="s">
        <v>2690</v>
      </c>
      <c r="C601" s="409">
        <v>0</v>
      </c>
      <c r="D601" s="408">
        <v>0</v>
      </c>
    </row>
    <row r="602" spans="1:4" ht="26.25">
      <c r="A602" s="404" t="s">
        <v>2691</v>
      </c>
      <c r="B602" s="405" t="s">
        <v>2692</v>
      </c>
      <c r="C602" s="409">
        <v>0</v>
      </c>
      <c r="D602" s="408">
        <v>0</v>
      </c>
    </row>
    <row r="603" spans="1:4" ht="15">
      <c r="A603" s="404" t="s">
        <v>2693</v>
      </c>
      <c r="B603" s="405" t="s">
        <v>2694</v>
      </c>
      <c r="C603" s="409">
        <v>0</v>
      </c>
      <c r="D603" s="408">
        <v>0</v>
      </c>
    </row>
    <row r="604" spans="1:4" ht="15">
      <c r="A604" s="404" t="s">
        <v>2695</v>
      </c>
      <c r="B604" s="405" t="s">
        <v>2696</v>
      </c>
      <c r="C604" s="409">
        <v>0</v>
      </c>
      <c r="D604" s="408">
        <v>0</v>
      </c>
    </row>
    <row r="605" spans="1:4" ht="26.25">
      <c r="A605" s="404" t="s">
        <v>2697</v>
      </c>
      <c r="B605" s="405" t="s">
        <v>2698</v>
      </c>
      <c r="C605" s="409">
        <v>0</v>
      </c>
      <c r="D605" s="408">
        <v>0</v>
      </c>
    </row>
    <row r="606" spans="1:4" ht="15">
      <c r="A606" s="404" t="s">
        <v>2699</v>
      </c>
      <c r="B606" s="405" t="s">
        <v>2700</v>
      </c>
      <c r="C606" s="409">
        <v>0</v>
      </c>
      <c r="D606" s="408">
        <v>0</v>
      </c>
    </row>
    <row r="607" spans="1:4" ht="15">
      <c r="A607" s="404" t="s">
        <v>2701</v>
      </c>
      <c r="B607" s="405" t="s">
        <v>2702</v>
      </c>
      <c r="C607" s="409">
        <v>0</v>
      </c>
      <c r="D607" s="408">
        <v>0</v>
      </c>
    </row>
    <row r="608" spans="1:4" ht="15">
      <c r="A608" s="404" t="s">
        <v>2703</v>
      </c>
      <c r="B608" s="405" t="s">
        <v>2704</v>
      </c>
      <c r="C608" s="409">
        <v>0</v>
      </c>
      <c r="D608" s="408">
        <v>0</v>
      </c>
    </row>
    <row r="609" spans="1:4" ht="15">
      <c r="A609" s="404" t="s">
        <v>2705</v>
      </c>
      <c r="B609" s="405" t="s">
        <v>2706</v>
      </c>
      <c r="C609" s="409">
        <v>0</v>
      </c>
      <c r="D609" s="408">
        <v>0</v>
      </c>
    </row>
    <row r="610" spans="1:4" ht="15">
      <c r="A610" s="404" t="s">
        <v>2707</v>
      </c>
      <c r="B610" s="405" t="s">
        <v>2708</v>
      </c>
      <c r="C610" s="409">
        <v>0</v>
      </c>
      <c r="D610" s="408">
        <v>0</v>
      </c>
    </row>
    <row r="611" spans="1:4" ht="15">
      <c r="A611" s="404" t="s">
        <v>2709</v>
      </c>
      <c r="B611" s="405" t="s">
        <v>2710</v>
      </c>
      <c r="C611" s="409">
        <v>0</v>
      </c>
      <c r="D611" s="408">
        <v>0</v>
      </c>
    </row>
    <row r="612" spans="1:4" ht="26.25">
      <c r="A612" s="404" t="s">
        <v>2711</v>
      </c>
      <c r="B612" s="405" t="s">
        <v>2712</v>
      </c>
      <c r="C612" s="409">
        <v>0</v>
      </c>
      <c r="D612" s="408">
        <v>0</v>
      </c>
    </row>
    <row r="613" spans="1:4" ht="15">
      <c r="A613" s="404" t="s">
        <v>2713</v>
      </c>
      <c r="B613" s="405" t="s">
        <v>2714</v>
      </c>
      <c r="C613" s="409">
        <v>0</v>
      </c>
      <c r="D613" s="408">
        <v>0</v>
      </c>
    </row>
    <row r="614" spans="1:4" ht="15">
      <c r="A614" s="404" t="s">
        <v>2715</v>
      </c>
      <c r="B614" s="405" t="s">
        <v>2716</v>
      </c>
      <c r="C614" s="409"/>
      <c r="D614" s="408"/>
    </row>
    <row r="615" spans="1:4" ht="15">
      <c r="A615" s="404" t="s">
        <v>2717</v>
      </c>
      <c r="B615" s="405" t="s">
        <v>2718</v>
      </c>
      <c r="C615" s="409">
        <v>0</v>
      </c>
      <c r="D615" s="408">
        <v>0</v>
      </c>
    </row>
    <row r="616" spans="1:4" ht="15">
      <c r="A616" s="404" t="s">
        <v>2719</v>
      </c>
      <c r="B616" s="405" t="s">
        <v>2720</v>
      </c>
      <c r="C616" s="409">
        <v>0</v>
      </c>
      <c r="D616" s="408">
        <v>0</v>
      </c>
    </row>
    <row r="617" spans="1:4" ht="15">
      <c r="A617" s="404" t="s">
        <v>2721</v>
      </c>
      <c r="B617" s="405" t="s">
        <v>2722</v>
      </c>
      <c r="C617" s="409">
        <v>0</v>
      </c>
      <c r="D617" s="408">
        <v>0</v>
      </c>
    </row>
    <row r="618" spans="1:4" ht="15">
      <c r="A618" s="404" t="s">
        <v>2723</v>
      </c>
      <c r="B618" s="405" t="s">
        <v>2724</v>
      </c>
      <c r="C618" s="409"/>
      <c r="D618" s="408"/>
    </row>
    <row r="619" spans="1:4" ht="15">
      <c r="A619" s="404" t="s">
        <v>2725</v>
      </c>
      <c r="B619" s="405" t="s">
        <v>2726</v>
      </c>
      <c r="C619" s="410">
        <v>0</v>
      </c>
      <c r="D619" s="411">
        <v>0</v>
      </c>
    </row>
    <row r="620" spans="1:4" ht="15">
      <c r="A620" s="404" t="s">
        <v>2727</v>
      </c>
      <c r="B620" s="405" t="s">
        <v>2728</v>
      </c>
      <c r="C620" s="410">
        <v>0</v>
      </c>
      <c r="D620" s="411">
        <v>0</v>
      </c>
    </row>
    <row r="621" spans="1:4" ht="26.25">
      <c r="A621" s="404" t="s">
        <v>2729</v>
      </c>
      <c r="B621" s="405" t="s">
        <v>2730</v>
      </c>
      <c r="C621" s="410">
        <v>0</v>
      </c>
      <c r="D621" s="411">
        <v>0</v>
      </c>
    </row>
    <row r="622" spans="1:4" ht="15">
      <c r="A622" s="404" t="s">
        <v>2731</v>
      </c>
      <c r="B622" s="405" t="s">
        <v>2732</v>
      </c>
      <c r="C622" s="410">
        <v>0</v>
      </c>
      <c r="D622" s="411">
        <v>0</v>
      </c>
    </row>
    <row r="623" spans="1:4" ht="26.25">
      <c r="A623" s="404" t="s">
        <v>2733</v>
      </c>
      <c r="B623" s="405" t="s">
        <v>2734</v>
      </c>
      <c r="C623" s="410">
        <v>0</v>
      </c>
      <c r="D623" s="411">
        <v>0</v>
      </c>
    </row>
    <row r="624" spans="1:4" ht="15">
      <c r="A624" s="404" t="s">
        <v>2735</v>
      </c>
      <c r="B624" s="405" t="s">
        <v>2736</v>
      </c>
      <c r="C624" s="410">
        <v>0</v>
      </c>
      <c r="D624" s="411">
        <v>0</v>
      </c>
    </row>
    <row r="625" spans="1:4" ht="15">
      <c r="A625" s="404" t="s">
        <v>2737</v>
      </c>
      <c r="B625" s="405" t="s">
        <v>2738</v>
      </c>
      <c r="C625" s="410">
        <v>0</v>
      </c>
      <c r="D625" s="411">
        <v>0</v>
      </c>
    </row>
    <row r="626" spans="1:4" ht="26.25">
      <c r="A626" s="404" t="s">
        <v>2739</v>
      </c>
      <c r="B626" s="405" t="s">
        <v>2740</v>
      </c>
      <c r="C626" s="410">
        <v>0</v>
      </c>
      <c r="D626" s="411">
        <v>0</v>
      </c>
    </row>
    <row r="627" spans="1:4" ht="15">
      <c r="A627" s="404" t="s">
        <v>2741</v>
      </c>
      <c r="B627" s="405" t="s">
        <v>2742</v>
      </c>
      <c r="C627" s="410">
        <v>0</v>
      </c>
      <c r="D627" s="411">
        <v>0</v>
      </c>
    </row>
    <row r="628" spans="1:4" ht="15">
      <c r="A628" s="404" t="s">
        <v>2743</v>
      </c>
      <c r="B628" s="405" t="s">
        <v>2744</v>
      </c>
      <c r="C628" s="410">
        <v>0</v>
      </c>
      <c r="D628" s="411">
        <v>0</v>
      </c>
    </row>
    <row r="629" spans="1:4" ht="26.25">
      <c r="A629" s="404" t="s">
        <v>2745</v>
      </c>
      <c r="B629" s="405" t="s">
        <v>2746</v>
      </c>
      <c r="C629" s="410">
        <v>0</v>
      </c>
      <c r="D629" s="411">
        <v>0</v>
      </c>
    </row>
    <row r="630" spans="1:4" ht="26.25">
      <c r="A630" s="404" t="s">
        <v>2747</v>
      </c>
      <c r="B630" s="405" t="s">
        <v>2748</v>
      </c>
      <c r="C630" s="410">
        <v>0</v>
      </c>
      <c r="D630" s="411">
        <v>0</v>
      </c>
    </row>
    <row r="631" spans="1:4" ht="15">
      <c r="A631" s="404" t="s">
        <v>2749</v>
      </c>
      <c r="B631" s="405" t="s">
        <v>2750</v>
      </c>
      <c r="C631" s="410">
        <v>0</v>
      </c>
      <c r="D631" s="411">
        <v>0</v>
      </c>
    </row>
    <row r="632" spans="1:4" ht="15">
      <c r="A632" s="404" t="s">
        <v>2751</v>
      </c>
      <c r="B632" s="405" t="s">
        <v>2752</v>
      </c>
      <c r="C632" s="410"/>
      <c r="D632" s="411"/>
    </row>
    <row r="633" spans="1:4" ht="15">
      <c r="A633" s="404" t="s">
        <v>2753</v>
      </c>
      <c r="B633" s="405" t="s">
        <v>2754</v>
      </c>
      <c r="C633" s="410">
        <v>0</v>
      </c>
      <c r="D633" s="411">
        <v>0</v>
      </c>
    </row>
    <row r="634" spans="1:4" ht="15">
      <c r="A634" s="404" t="s">
        <v>2755</v>
      </c>
      <c r="B634" s="405" t="s">
        <v>2756</v>
      </c>
      <c r="C634" s="410">
        <v>0</v>
      </c>
      <c r="D634" s="411">
        <v>0</v>
      </c>
    </row>
    <row r="635" spans="1:4" ht="15">
      <c r="A635" s="404" t="s">
        <v>2757</v>
      </c>
      <c r="B635" s="405" t="s">
        <v>2758</v>
      </c>
      <c r="C635" s="410">
        <v>0</v>
      </c>
      <c r="D635" s="411">
        <v>0</v>
      </c>
    </row>
    <row r="636" spans="1:4" ht="15">
      <c r="A636" s="404" t="s">
        <v>2759</v>
      </c>
      <c r="B636" s="405" t="s">
        <v>2760</v>
      </c>
      <c r="C636" s="410">
        <v>0</v>
      </c>
      <c r="D636" s="411">
        <v>0</v>
      </c>
    </row>
    <row r="637" spans="1:4" ht="15">
      <c r="A637" s="404" t="s">
        <v>2761</v>
      </c>
      <c r="B637" s="405" t="s">
        <v>2762</v>
      </c>
      <c r="C637" s="410">
        <v>0</v>
      </c>
      <c r="D637" s="411">
        <v>0</v>
      </c>
    </row>
    <row r="638" spans="1:4" ht="15">
      <c r="A638" s="404" t="s">
        <v>2763</v>
      </c>
      <c r="B638" s="405" t="s">
        <v>2764</v>
      </c>
      <c r="C638" s="410">
        <v>0</v>
      </c>
      <c r="D638" s="411">
        <v>0</v>
      </c>
    </row>
    <row r="639" spans="1:4" ht="15">
      <c r="A639" s="404" t="s">
        <v>2765</v>
      </c>
      <c r="B639" s="405" t="s">
        <v>2766</v>
      </c>
      <c r="C639" s="410">
        <v>0</v>
      </c>
      <c r="D639" s="411">
        <v>0</v>
      </c>
    </row>
    <row r="640" spans="1:4" ht="15">
      <c r="A640" s="404" t="s">
        <v>2767</v>
      </c>
      <c r="B640" s="405" t="s">
        <v>2768</v>
      </c>
      <c r="C640" s="410">
        <v>0</v>
      </c>
      <c r="D640" s="411">
        <v>0</v>
      </c>
    </row>
    <row r="641" spans="1:4" ht="26.25">
      <c r="A641" s="404" t="s">
        <v>2769</v>
      </c>
      <c r="B641" s="405" t="s">
        <v>2770</v>
      </c>
      <c r="C641" s="410">
        <v>0</v>
      </c>
      <c r="D641" s="411">
        <v>0</v>
      </c>
    </row>
    <row r="642" spans="1:4" ht="15">
      <c r="A642" s="404" t="s">
        <v>2771</v>
      </c>
      <c r="B642" s="405" t="s">
        <v>2772</v>
      </c>
      <c r="C642" s="410">
        <v>0</v>
      </c>
      <c r="D642" s="411">
        <v>0</v>
      </c>
    </row>
    <row r="643" spans="1:4" ht="15">
      <c r="A643" s="404" t="s">
        <v>2773</v>
      </c>
      <c r="B643" s="405" t="s">
        <v>2774</v>
      </c>
      <c r="C643" s="410">
        <v>0</v>
      </c>
      <c r="D643" s="411">
        <v>0</v>
      </c>
    </row>
    <row r="644" spans="1:4" ht="26.25">
      <c r="A644" s="404" t="s">
        <v>2775</v>
      </c>
      <c r="B644" s="405" t="s">
        <v>2776</v>
      </c>
      <c r="C644" s="410">
        <v>0</v>
      </c>
      <c r="D644" s="411">
        <v>0</v>
      </c>
    </row>
    <row r="645" spans="1:4" ht="15">
      <c r="A645" s="404" t="s">
        <v>2777</v>
      </c>
      <c r="B645" s="405" t="s">
        <v>2778</v>
      </c>
      <c r="C645" s="410">
        <v>0</v>
      </c>
      <c r="D645" s="411">
        <v>0</v>
      </c>
    </row>
    <row r="646" spans="1:4" ht="26.25">
      <c r="A646" s="404" t="s">
        <v>2779</v>
      </c>
      <c r="B646" s="405" t="s">
        <v>2780</v>
      </c>
      <c r="C646" s="410">
        <v>0</v>
      </c>
      <c r="D646" s="411">
        <v>0</v>
      </c>
    </row>
    <row r="647" spans="1:4" ht="26.25">
      <c r="A647" s="404" t="s">
        <v>2781</v>
      </c>
      <c r="B647" s="405" t="s">
        <v>2782</v>
      </c>
      <c r="C647" s="410">
        <v>0</v>
      </c>
      <c r="D647" s="411">
        <v>0</v>
      </c>
    </row>
    <row r="648" spans="1:4" ht="26.25">
      <c r="A648" s="404" t="s">
        <v>2783</v>
      </c>
      <c r="B648" s="405" t="s">
        <v>2784</v>
      </c>
      <c r="C648" s="410">
        <v>0</v>
      </c>
      <c r="D648" s="411">
        <v>0</v>
      </c>
    </row>
    <row r="649" spans="1:4" ht="26.25">
      <c r="A649" s="404" t="s">
        <v>2785</v>
      </c>
      <c r="B649" s="405" t="s">
        <v>2786</v>
      </c>
      <c r="C649" s="410">
        <v>0</v>
      </c>
      <c r="D649" s="411">
        <v>0</v>
      </c>
    </row>
    <row r="650" spans="1:4" ht="15">
      <c r="A650" s="404" t="s">
        <v>2787</v>
      </c>
      <c r="B650" s="405" t="s">
        <v>2788</v>
      </c>
      <c r="C650" s="410">
        <v>0</v>
      </c>
      <c r="D650" s="411">
        <v>0</v>
      </c>
    </row>
    <row r="651" spans="1:4" ht="26.25">
      <c r="A651" s="404" t="s">
        <v>2789</v>
      </c>
      <c r="B651" s="405" t="s">
        <v>2790</v>
      </c>
      <c r="C651" s="410">
        <v>0</v>
      </c>
      <c r="D651" s="411">
        <v>0</v>
      </c>
    </row>
    <row r="652" spans="1:4" ht="15">
      <c r="A652" s="404" t="s">
        <v>2791</v>
      </c>
      <c r="B652" s="405" t="s">
        <v>2792</v>
      </c>
      <c r="C652" s="410">
        <v>0</v>
      </c>
      <c r="D652" s="411">
        <v>0</v>
      </c>
    </row>
    <row r="653" spans="1:4" ht="15">
      <c r="A653" s="404" t="s">
        <v>2793</v>
      </c>
      <c r="B653" s="405" t="s">
        <v>2794</v>
      </c>
      <c r="C653" s="409"/>
      <c r="D653" s="408"/>
    </row>
    <row r="654" spans="1:4" ht="15">
      <c r="A654" s="404" t="s">
        <v>2795</v>
      </c>
      <c r="B654" s="405" t="s">
        <v>2796</v>
      </c>
      <c r="C654" s="410">
        <v>0</v>
      </c>
      <c r="D654" s="411">
        <v>0</v>
      </c>
    </row>
    <row r="655" spans="1:4" ht="15">
      <c r="A655" s="404" t="s">
        <v>2797</v>
      </c>
      <c r="B655" s="405" t="s">
        <v>2798</v>
      </c>
      <c r="C655" s="410">
        <v>0</v>
      </c>
      <c r="D655" s="411">
        <v>0</v>
      </c>
    </row>
    <row r="656" spans="1:4" ht="15">
      <c r="A656" s="404" t="s">
        <v>2799</v>
      </c>
      <c r="B656" s="405" t="s">
        <v>2800</v>
      </c>
      <c r="C656" s="410">
        <v>0</v>
      </c>
      <c r="D656" s="411">
        <v>0</v>
      </c>
    </row>
    <row r="657" spans="1:4" ht="15">
      <c r="A657" s="404" t="s">
        <v>2801</v>
      </c>
      <c r="B657" s="405" t="s">
        <v>2802</v>
      </c>
      <c r="C657" s="409"/>
      <c r="D657" s="408"/>
    </row>
    <row r="658" spans="1:4" ht="15">
      <c r="A658" s="404" t="s">
        <v>2803</v>
      </c>
      <c r="B658" s="405" t="s">
        <v>2802</v>
      </c>
      <c r="C658" s="410">
        <v>0</v>
      </c>
      <c r="D658" s="411">
        <v>0</v>
      </c>
    </row>
    <row r="659" spans="1:4" ht="15">
      <c r="A659" s="404" t="s">
        <v>2804</v>
      </c>
      <c r="B659" s="405" t="s">
        <v>2805</v>
      </c>
      <c r="C659" s="409"/>
      <c r="D659" s="408"/>
    </row>
    <row r="660" spans="1:4" ht="15">
      <c r="A660" s="404" t="s">
        <v>2806</v>
      </c>
      <c r="B660" s="405" t="s">
        <v>2805</v>
      </c>
      <c r="C660" s="410">
        <v>0</v>
      </c>
      <c r="D660" s="411">
        <v>0</v>
      </c>
    </row>
    <row r="661" spans="1:4" ht="15">
      <c r="A661" s="404" t="s">
        <v>2807</v>
      </c>
      <c r="B661" s="405" t="s">
        <v>2808</v>
      </c>
      <c r="C661" s="409"/>
      <c r="D661" s="408"/>
    </row>
    <row r="662" spans="1:4" ht="15">
      <c r="A662" s="404" t="s">
        <v>2809</v>
      </c>
      <c r="B662" s="405" t="s">
        <v>2810</v>
      </c>
      <c r="C662" s="409"/>
      <c r="D662" s="408"/>
    </row>
    <row r="663" spans="1:4" ht="15">
      <c r="A663" s="404" t="s">
        <v>2811</v>
      </c>
      <c r="B663" s="405" t="s">
        <v>2812</v>
      </c>
      <c r="C663" s="410">
        <v>0</v>
      </c>
      <c r="D663" s="411">
        <v>0</v>
      </c>
    </row>
    <row r="664" spans="1:4" ht="15">
      <c r="A664" s="404" t="s">
        <v>2813</v>
      </c>
      <c r="B664" s="405" t="s">
        <v>2814</v>
      </c>
      <c r="C664" s="409"/>
      <c r="D664" s="408"/>
    </row>
    <row r="665" spans="1:4" ht="15">
      <c r="A665" s="404" t="s">
        <v>2815</v>
      </c>
      <c r="B665" s="405" t="s">
        <v>2816</v>
      </c>
      <c r="C665" s="410">
        <v>0</v>
      </c>
      <c r="D665" s="411">
        <v>0</v>
      </c>
    </row>
    <row r="666" spans="1:4" ht="15">
      <c r="A666" s="404" t="s">
        <v>2817</v>
      </c>
      <c r="B666" s="405" t="s">
        <v>2818</v>
      </c>
      <c r="C666" s="409"/>
      <c r="D666" s="408"/>
    </row>
    <row r="667" spans="1:4" ht="15">
      <c r="A667" s="404" t="s">
        <v>2819</v>
      </c>
      <c r="B667" s="405" t="s">
        <v>2818</v>
      </c>
      <c r="C667" s="410">
        <v>0</v>
      </c>
      <c r="D667" s="411">
        <v>0</v>
      </c>
    </row>
    <row r="668" spans="1:4" ht="15">
      <c r="A668" s="404" t="s">
        <v>2820</v>
      </c>
      <c r="B668" s="405" t="s">
        <v>2821</v>
      </c>
      <c r="C668" s="409"/>
      <c r="D668" s="408"/>
    </row>
    <row r="669" spans="1:4" ht="15">
      <c r="A669" s="404" t="s">
        <v>2822</v>
      </c>
      <c r="B669" s="405" t="s">
        <v>2823</v>
      </c>
      <c r="C669" s="410">
        <v>0</v>
      </c>
      <c r="D669" s="411">
        <v>0</v>
      </c>
    </row>
    <row r="670" spans="1:4" ht="15">
      <c r="A670" s="404" t="s">
        <v>2824</v>
      </c>
      <c r="B670" s="405" t="s">
        <v>2825</v>
      </c>
      <c r="C670" s="409"/>
      <c r="D670" s="408"/>
    </row>
    <row r="671" spans="1:4" ht="15">
      <c r="A671" s="404" t="s">
        <v>2826</v>
      </c>
      <c r="B671" s="405" t="s">
        <v>2827</v>
      </c>
      <c r="C671" s="410">
        <v>0</v>
      </c>
      <c r="D671" s="411">
        <v>0</v>
      </c>
    </row>
    <row r="672" spans="1:4" ht="15">
      <c r="A672" s="404" t="s">
        <v>2828</v>
      </c>
      <c r="B672" s="405" t="s">
        <v>2829</v>
      </c>
      <c r="C672" s="409"/>
      <c r="D672" s="408"/>
    </row>
    <row r="673" spans="1:4" ht="15">
      <c r="A673" s="404" t="s">
        <v>2830</v>
      </c>
      <c r="B673" s="405" t="s">
        <v>2831</v>
      </c>
      <c r="C673" s="410">
        <v>0</v>
      </c>
      <c r="D673" s="411">
        <v>0</v>
      </c>
    </row>
    <row r="674" spans="1:4" ht="15">
      <c r="A674" s="404" t="s">
        <v>2832</v>
      </c>
      <c r="B674" s="405" t="s">
        <v>2833</v>
      </c>
      <c r="C674" s="409"/>
      <c r="D674" s="408"/>
    </row>
    <row r="675" spans="1:4" ht="15">
      <c r="A675" s="404" t="s">
        <v>2834</v>
      </c>
      <c r="B675" s="405" t="s">
        <v>2835</v>
      </c>
      <c r="C675" s="409"/>
      <c r="D675" s="408"/>
    </row>
    <row r="676" spans="1:4" ht="15">
      <c r="A676" s="404" t="s">
        <v>2836</v>
      </c>
      <c r="B676" s="405" t="s">
        <v>2837</v>
      </c>
      <c r="C676" s="410">
        <v>0</v>
      </c>
      <c r="D676" s="411">
        <v>0</v>
      </c>
    </row>
    <row r="677" spans="1:4" ht="15">
      <c r="A677" s="404" t="s">
        <v>2838</v>
      </c>
      <c r="B677" s="405" t="s">
        <v>2839</v>
      </c>
      <c r="C677" s="409"/>
      <c r="D677" s="408"/>
    </row>
    <row r="678" spans="1:4" ht="15">
      <c r="A678" s="404" t="s">
        <v>2840</v>
      </c>
      <c r="B678" s="405" t="s">
        <v>2841</v>
      </c>
      <c r="C678" s="410">
        <v>0</v>
      </c>
      <c r="D678" s="411">
        <v>0</v>
      </c>
    </row>
    <row r="679" spans="1:4" ht="15">
      <c r="A679" s="404" t="s">
        <v>2842</v>
      </c>
      <c r="B679" s="405" t="s">
        <v>2843</v>
      </c>
      <c r="C679" s="409"/>
      <c r="D679" s="408"/>
    </row>
    <row r="680" spans="1:4" ht="15">
      <c r="A680" s="404" t="s">
        <v>2844</v>
      </c>
      <c r="B680" s="405" t="s">
        <v>2843</v>
      </c>
      <c r="C680" s="410">
        <v>0</v>
      </c>
      <c r="D680" s="411">
        <v>0</v>
      </c>
    </row>
    <row r="681" spans="1:4" ht="15">
      <c r="A681" s="404" t="s">
        <v>2845</v>
      </c>
      <c r="B681" s="405" t="s">
        <v>2846</v>
      </c>
      <c r="C681" s="409"/>
      <c r="D681" s="408"/>
    </row>
    <row r="682" spans="1:4" ht="15">
      <c r="A682" s="404" t="s">
        <v>2847</v>
      </c>
      <c r="B682" s="405" t="s">
        <v>2848</v>
      </c>
      <c r="C682" s="410">
        <v>0</v>
      </c>
      <c r="D682" s="411">
        <v>0</v>
      </c>
    </row>
    <row r="683" spans="1:4" ht="15">
      <c r="A683" s="404" t="s">
        <v>2849</v>
      </c>
      <c r="B683" s="405" t="s">
        <v>2850</v>
      </c>
      <c r="C683" s="409"/>
      <c r="D683" s="408"/>
    </row>
    <row r="684" spans="1:4" ht="15">
      <c r="A684" s="404" t="s">
        <v>2851</v>
      </c>
      <c r="B684" s="405" t="s">
        <v>2852</v>
      </c>
      <c r="C684" s="410">
        <v>0</v>
      </c>
      <c r="D684" s="411">
        <v>0</v>
      </c>
    </row>
    <row r="685" spans="1:4" ht="15">
      <c r="A685" s="404" t="s">
        <v>2853</v>
      </c>
      <c r="B685" s="405" t="s">
        <v>2854</v>
      </c>
      <c r="C685" s="409"/>
      <c r="D685" s="408"/>
    </row>
    <row r="686" spans="1:4" ht="15">
      <c r="A686" s="404" t="s">
        <v>2855</v>
      </c>
      <c r="B686" s="405" t="s">
        <v>2856</v>
      </c>
      <c r="C686" s="410">
        <v>0</v>
      </c>
      <c r="D686" s="411">
        <v>0</v>
      </c>
    </row>
    <row r="687" spans="1:4" ht="15">
      <c r="A687" s="404" t="s">
        <v>2857</v>
      </c>
      <c r="B687" s="405" t="s">
        <v>2858</v>
      </c>
      <c r="C687" s="409"/>
      <c r="D687" s="408"/>
    </row>
    <row r="688" spans="1:4" ht="15">
      <c r="A688" s="404" t="s">
        <v>2859</v>
      </c>
      <c r="B688" s="405" t="s">
        <v>2860</v>
      </c>
      <c r="C688" s="409"/>
      <c r="D688" s="408"/>
    </row>
    <row r="689" spans="1:4" ht="15">
      <c r="A689" s="404" t="s">
        <v>2861</v>
      </c>
      <c r="B689" s="405" t="s">
        <v>2862</v>
      </c>
      <c r="C689" s="410">
        <v>0</v>
      </c>
      <c r="D689" s="411">
        <v>0</v>
      </c>
    </row>
    <row r="690" spans="1:4" ht="15">
      <c r="A690" s="404" t="s">
        <v>2863</v>
      </c>
      <c r="B690" s="405" t="s">
        <v>2864</v>
      </c>
      <c r="C690" s="410">
        <v>0</v>
      </c>
      <c r="D690" s="411">
        <v>0</v>
      </c>
    </row>
    <row r="691" spans="1:4" ht="15">
      <c r="A691" s="404" t="s">
        <v>2865</v>
      </c>
      <c r="B691" s="405" t="s">
        <v>2866</v>
      </c>
      <c r="C691" s="409"/>
      <c r="D691" s="408"/>
    </row>
    <row r="692" spans="1:4" ht="15">
      <c r="A692" s="404" t="s">
        <v>2867</v>
      </c>
      <c r="B692" s="405" t="s">
        <v>2868</v>
      </c>
      <c r="C692" s="410">
        <v>0</v>
      </c>
      <c r="D692" s="411">
        <v>0</v>
      </c>
    </row>
    <row r="693" spans="1:4" ht="15">
      <c r="A693" s="404" t="s">
        <v>2869</v>
      </c>
      <c r="B693" s="405" t="s">
        <v>2870</v>
      </c>
      <c r="C693" s="410">
        <v>0</v>
      </c>
      <c r="D693" s="411">
        <v>0</v>
      </c>
    </row>
    <row r="694" spans="1:4" ht="15">
      <c r="A694" s="404" t="s">
        <v>2871</v>
      </c>
      <c r="B694" s="405" t="s">
        <v>2872</v>
      </c>
      <c r="C694" s="409"/>
      <c r="D694" s="408"/>
    </row>
    <row r="695" spans="1:4" ht="15">
      <c r="A695" s="404" t="s">
        <v>2873</v>
      </c>
      <c r="B695" s="405" t="s">
        <v>2874</v>
      </c>
      <c r="C695" s="410">
        <v>0</v>
      </c>
      <c r="D695" s="411">
        <v>0</v>
      </c>
    </row>
    <row r="696" spans="1:4" ht="15">
      <c r="A696" s="404" t="s">
        <v>2875</v>
      </c>
      <c r="B696" s="405" t="s">
        <v>2872</v>
      </c>
      <c r="C696" s="410">
        <v>0</v>
      </c>
      <c r="D696" s="411">
        <v>0</v>
      </c>
    </row>
    <row r="697" spans="1:4" ht="15">
      <c r="A697" s="404" t="s">
        <v>2876</v>
      </c>
      <c r="B697" s="405" t="s">
        <v>2877</v>
      </c>
      <c r="C697" s="409"/>
      <c r="D697" s="408"/>
    </row>
    <row r="698" spans="1:4" ht="15">
      <c r="A698" s="404" t="s">
        <v>2878</v>
      </c>
      <c r="B698" s="405" t="s">
        <v>2879</v>
      </c>
      <c r="C698" s="410">
        <v>0</v>
      </c>
      <c r="D698" s="411">
        <v>0</v>
      </c>
    </row>
    <row r="699" spans="1:4" ht="15">
      <c r="A699" s="404" t="s">
        <v>2880</v>
      </c>
      <c r="B699" s="405" t="s">
        <v>2881</v>
      </c>
      <c r="C699" s="410">
        <v>0</v>
      </c>
      <c r="D699" s="411">
        <v>0</v>
      </c>
    </row>
    <row r="700" spans="1:4" ht="15">
      <c r="A700" s="404" t="s">
        <v>2882</v>
      </c>
      <c r="B700" s="405" t="s">
        <v>2883</v>
      </c>
      <c r="C700" s="409"/>
      <c r="D700" s="408"/>
    </row>
    <row r="701" spans="1:4" ht="15">
      <c r="A701" s="404" t="s">
        <v>2884</v>
      </c>
      <c r="B701" s="405" t="s">
        <v>2885</v>
      </c>
      <c r="C701" s="410">
        <v>0</v>
      </c>
      <c r="D701" s="411">
        <v>0</v>
      </c>
    </row>
    <row r="702" spans="1:4" ht="15">
      <c r="A702" s="404" t="s">
        <v>2886</v>
      </c>
      <c r="B702" s="405" t="s">
        <v>2887</v>
      </c>
      <c r="C702" s="410">
        <v>0</v>
      </c>
      <c r="D702" s="411">
        <v>0</v>
      </c>
    </row>
    <row r="703" spans="1:4" ht="15">
      <c r="A703" s="404" t="s">
        <v>2888</v>
      </c>
      <c r="B703" s="405" t="s">
        <v>2889</v>
      </c>
      <c r="C703" s="409"/>
      <c r="D703" s="408"/>
    </row>
    <row r="704" spans="1:4" ht="15">
      <c r="A704" s="404" t="s">
        <v>2890</v>
      </c>
      <c r="B704" s="405" t="s">
        <v>2891</v>
      </c>
      <c r="C704" s="410">
        <v>0</v>
      </c>
      <c r="D704" s="411">
        <v>0</v>
      </c>
    </row>
    <row r="705" spans="1:4" ht="15">
      <c r="A705" s="404" t="s">
        <v>2892</v>
      </c>
      <c r="B705" s="405" t="s">
        <v>2893</v>
      </c>
      <c r="C705" s="410">
        <v>0</v>
      </c>
      <c r="D705" s="411">
        <v>0</v>
      </c>
    </row>
    <row r="706" spans="1:4" ht="15">
      <c r="A706" s="404" t="s">
        <v>2894</v>
      </c>
      <c r="B706" s="405" t="s">
        <v>2895</v>
      </c>
      <c r="C706" s="409"/>
      <c r="D706" s="408"/>
    </row>
    <row r="707" spans="1:4" ht="15">
      <c r="A707" s="404" t="s">
        <v>2896</v>
      </c>
      <c r="B707" s="405" t="s">
        <v>2897</v>
      </c>
      <c r="C707" s="410">
        <v>0</v>
      </c>
      <c r="D707" s="411">
        <v>0</v>
      </c>
    </row>
    <row r="708" spans="1:4" ht="15">
      <c r="A708" s="404" t="s">
        <v>2898</v>
      </c>
      <c r="B708" s="405" t="s">
        <v>2899</v>
      </c>
      <c r="C708" s="410">
        <v>0</v>
      </c>
      <c r="D708" s="411">
        <v>0</v>
      </c>
    </row>
    <row r="709" spans="1:4" ht="15">
      <c r="A709" s="404" t="s">
        <v>2900</v>
      </c>
      <c r="B709" s="405" t="s">
        <v>2901</v>
      </c>
      <c r="C709" s="409"/>
      <c r="D709" s="408"/>
    </row>
    <row r="710" spans="1:4" ht="15">
      <c r="A710" s="404" t="s">
        <v>2902</v>
      </c>
      <c r="B710" s="405" t="s">
        <v>2903</v>
      </c>
      <c r="C710" s="409"/>
      <c r="D710" s="408"/>
    </row>
    <row r="711" spans="1:4" ht="15">
      <c r="A711" s="404" t="s">
        <v>2904</v>
      </c>
      <c r="B711" s="405" t="s">
        <v>2905</v>
      </c>
      <c r="C711" s="410">
        <v>0</v>
      </c>
      <c r="D711" s="411">
        <v>0</v>
      </c>
    </row>
    <row r="712" spans="1:4" ht="15">
      <c r="A712" s="404" t="s">
        <v>2906</v>
      </c>
      <c r="B712" s="405" t="s">
        <v>2907</v>
      </c>
      <c r="C712" s="410">
        <v>0</v>
      </c>
      <c r="D712" s="411">
        <v>0</v>
      </c>
    </row>
    <row r="713" spans="1:4" ht="15">
      <c r="A713" s="404" t="s">
        <v>2908</v>
      </c>
      <c r="B713" s="405" t="s">
        <v>2909</v>
      </c>
      <c r="C713" s="410">
        <v>0</v>
      </c>
      <c r="D713" s="411">
        <v>0</v>
      </c>
    </row>
    <row r="714" spans="1:4" ht="15">
      <c r="A714" s="404" t="s">
        <v>2910</v>
      </c>
      <c r="B714" s="405" t="s">
        <v>2911</v>
      </c>
      <c r="C714" s="410">
        <v>0</v>
      </c>
      <c r="D714" s="411">
        <v>0</v>
      </c>
    </row>
    <row r="715" spans="1:4" ht="15">
      <c r="A715" s="404" t="s">
        <v>2912</v>
      </c>
      <c r="B715" s="405" t="s">
        <v>2913</v>
      </c>
      <c r="C715" s="409"/>
      <c r="D715" s="408"/>
    </row>
    <row r="716" spans="1:4" ht="15">
      <c r="A716" s="404" t="s">
        <v>2914</v>
      </c>
      <c r="B716" s="405" t="s">
        <v>2915</v>
      </c>
      <c r="C716" s="410">
        <v>0</v>
      </c>
      <c r="D716" s="411">
        <v>0</v>
      </c>
    </row>
    <row r="717" spans="1:4" ht="15">
      <c r="A717" s="404" t="s">
        <v>2916</v>
      </c>
      <c r="B717" s="405" t="s">
        <v>2917</v>
      </c>
      <c r="C717" s="410">
        <v>0</v>
      </c>
      <c r="D717" s="411">
        <v>0</v>
      </c>
    </row>
    <row r="718" spans="1:4" ht="15">
      <c r="A718" s="404" t="s">
        <v>2918</v>
      </c>
      <c r="B718" s="405" t="s">
        <v>2919</v>
      </c>
      <c r="C718" s="410">
        <v>0</v>
      </c>
      <c r="D718" s="411">
        <v>0</v>
      </c>
    </row>
    <row r="719" spans="1:4" ht="15">
      <c r="A719" s="404" t="s">
        <v>2920</v>
      </c>
      <c r="B719" s="405" t="s">
        <v>2921</v>
      </c>
      <c r="C719" s="410">
        <v>0</v>
      </c>
      <c r="D719" s="411">
        <v>0</v>
      </c>
    </row>
    <row r="720" spans="1:4" ht="15">
      <c r="A720" s="404" t="s">
        <v>2922</v>
      </c>
      <c r="B720" s="405" t="s">
        <v>2923</v>
      </c>
      <c r="C720" s="409"/>
      <c r="D720" s="408"/>
    </row>
    <row r="721" spans="1:4" ht="15">
      <c r="A721" s="404" t="s">
        <v>2924</v>
      </c>
      <c r="B721" s="405" t="s">
        <v>2925</v>
      </c>
      <c r="C721" s="410">
        <v>0</v>
      </c>
      <c r="D721" s="411">
        <v>0</v>
      </c>
    </row>
    <row r="722" spans="1:4" ht="15">
      <c r="A722" s="404" t="s">
        <v>2926</v>
      </c>
      <c r="B722" s="405" t="s">
        <v>2927</v>
      </c>
      <c r="C722" s="410">
        <v>0</v>
      </c>
      <c r="D722" s="411">
        <v>0</v>
      </c>
    </row>
    <row r="723" spans="1:4" ht="15">
      <c r="A723" s="404" t="s">
        <v>2928</v>
      </c>
      <c r="B723" s="405" t="s">
        <v>2929</v>
      </c>
      <c r="C723" s="410">
        <v>0</v>
      </c>
      <c r="D723" s="411">
        <v>0</v>
      </c>
    </row>
    <row r="724" spans="1:4" ht="15">
      <c r="A724" s="404" t="s">
        <v>2930</v>
      </c>
      <c r="B724" s="405" t="s">
        <v>2931</v>
      </c>
      <c r="C724" s="410">
        <v>0</v>
      </c>
      <c r="D724" s="411">
        <v>0</v>
      </c>
    </row>
    <row r="725" spans="1:4" ht="15">
      <c r="A725" s="404" t="s">
        <v>2932</v>
      </c>
      <c r="B725" s="405" t="s">
        <v>2933</v>
      </c>
      <c r="C725" s="409"/>
      <c r="D725" s="408"/>
    </row>
    <row r="726" spans="1:4" ht="15">
      <c r="A726" s="404" t="s">
        <v>2934</v>
      </c>
      <c r="B726" s="405" t="s">
        <v>2935</v>
      </c>
      <c r="C726" s="410">
        <v>0</v>
      </c>
      <c r="D726" s="411">
        <v>0</v>
      </c>
    </row>
    <row r="727" spans="1:4" ht="15">
      <c r="A727" s="404" t="s">
        <v>2936</v>
      </c>
      <c r="B727" s="405" t="s">
        <v>2937</v>
      </c>
      <c r="C727" s="410">
        <v>0</v>
      </c>
      <c r="D727" s="411">
        <v>0</v>
      </c>
    </row>
    <row r="728" spans="1:4" ht="15">
      <c r="A728" s="404" t="s">
        <v>2938</v>
      </c>
      <c r="B728" s="405" t="s">
        <v>2939</v>
      </c>
      <c r="C728" s="410">
        <v>0</v>
      </c>
      <c r="D728" s="411">
        <v>0</v>
      </c>
    </row>
    <row r="729" spans="1:4" ht="15">
      <c r="A729" s="404" t="s">
        <v>2940</v>
      </c>
      <c r="B729" s="405" t="s">
        <v>2941</v>
      </c>
      <c r="C729" s="410">
        <v>0</v>
      </c>
      <c r="D729" s="411">
        <v>0</v>
      </c>
    </row>
    <row r="730" spans="1:4" ht="15">
      <c r="A730" s="404" t="s">
        <v>2942</v>
      </c>
      <c r="B730" s="405" t="s">
        <v>2943</v>
      </c>
      <c r="C730" s="409"/>
      <c r="D730" s="408"/>
    </row>
    <row r="731" spans="1:4" ht="15">
      <c r="A731" s="404" t="s">
        <v>2944</v>
      </c>
      <c r="B731" s="405" t="s">
        <v>2945</v>
      </c>
      <c r="C731" s="410">
        <v>0</v>
      </c>
      <c r="D731" s="411">
        <v>0</v>
      </c>
    </row>
    <row r="732" spans="1:4" ht="15">
      <c r="A732" s="404" t="s">
        <v>2946</v>
      </c>
      <c r="B732" s="405" t="s">
        <v>2947</v>
      </c>
      <c r="C732" s="410">
        <v>0</v>
      </c>
      <c r="D732" s="411">
        <v>0</v>
      </c>
    </row>
    <row r="733" spans="1:4" ht="15">
      <c r="A733" s="404" t="s">
        <v>2948</v>
      </c>
      <c r="B733" s="405" t="s">
        <v>2949</v>
      </c>
      <c r="C733" s="410">
        <v>0</v>
      </c>
      <c r="D733" s="411">
        <v>0</v>
      </c>
    </row>
    <row r="734" spans="1:4" ht="15">
      <c r="A734" s="404" t="s">
        <v>2950</v>
      </c>
      <c r="B734" s="405" t="s">
        <v>2951</v>
      </c>
      <c r="C734" s="410">
        <v>0</v>
      </c>
      <c r="D734" s="411">
        <v>0</v>
      </c>
    </row>
    <row r="735" spans="1:4" ht="15">
      <c r="A735" s="404" t="s">
        <v>2952</v>
      </c>
      <c r="B735" s="405" t="s">
        <v>2953</v>
      </c>
      <c r="C735" s="409"/>
      <c r="D735" s="408"/>
    </row>
    <row r="736" spans="1:4" ht="15">
      <c r="A736" s="404" t="s">
        <v>2954</v>
      </c>
      <c r="B736" s="405" t="s">
        <v>2955</v>
      </c>
      <c r="C736" s="410">
        <v>0</v>
      </c>
      <c r="D736" s="411">
        <v>0</v>
      </c>
    </row>
    <row r="737" spans="1:4" ht="15">
      <c r="A737" s="404" t="s">
        <v>2956</v>
      </c>
      <c r="B737" s="405" t="s">
        <v>2957</v>
      </c>
      <c r="C737" s="410">
        <v>0</v>
      </c>
      <c r="D737" s="411">
        <v>0</v>
      </c>
    </row>
    <row r="738" spans="1:4" ht="15">
      <c r="A738" s="404" t="s">
        <v>2958</v>
      </c>
      <c r="B738" s="405" t="s">
        <v>2959</v>
      </c>
      <c r="C738" s="410">
        <v>0</v>
      </c>
      <c r="D738" s="411">
        <v>0</v>
      </c>
    </row>
    <row r="739" spans="1:4" ht="15">
      <c r="A739" s="404" t="s">
        <v>2960</v>
      </c>
      <c r="B739" s="405" t="s">
        <v>2961</v>
      </c>
      <c r="C739" s="410">
        <v>0</v>
      </c>
      <c r="D739" s="411">
        <v>0</v>
      </c>
    </row>
    <row r="740" spans="1:4" ht="15">
      <c r="A740" s="404" t="s">
        <v>2962</v>
      </c>
      <c r="B740" s="405" t="s">
        <v>499</v>
      </c>
      <c r="C740" s="409"/>
      <c r="D740" s="408"/>
    </row>
    <row r="741" spans="1:4" ht="15">
      <c r="A741" s="404" t="s">
        <v>2963</v>
      </c>
      <c r="B741" s="405" t="s">
        <v>2964</v>
      </c>
      <c r="C741" s="409"/>
      <c r="D741" s="408"/>
    </row>
    <row r="742" spans="1:4" ht="15">
      <c r="A742" s="404" t="s">
        <v>2965</v>
      </c>
      <c r="B742" s="405" t="s">
        <v>2966</v>
      </c>
      <c r="C742" s="409"/>
      <c r="D742" s="408"/>
    </row>
    <row r="743" spans="1:4" ht="15">
      <c r="A743" s="404" t="s">
        <v>2967</v>
      </c>
      <c r="B743" s="405" t="s">
        <v>2968</v>
      </c>
      <c r="C743" s="410">
        <v>0</v>
      </c>
      <c r="D743" s="411">
        <v>0</v>
      </c>
    </row>
    <row r="744" spans="1:4" ht="15">
      <c r="A744" s="404" t="s">
        <v>2969</v>
      </c>
      <c r="B744" s="405" t="s">
        <v>2970</v>
      </c>
      <c r="C744" s="410">
        <v>0</v>
      </c>
      <c r="D744" s="411">
        <v>0</v>
      </c>
    </row>
    <row r="745" spans="1:4" ht="15">
      <c r="A745" s="404" t="s">
        <v>2971</v>
      </c>
      <c r="B745" s="405" t="s">
        <v>2972</v>
      </c>
      <c r="C745" s="409"/>
      <c r="D745" s="408"/>
    </row>
    <row r="746" spans="1:4" ht="15">
      <c r="A746" s="404" t="s">
        <v>2973</v>
      </c>
      <c r="B746" s="405" t="s">
        <v>2972</v>
      </c>
      <c r="C746" s="410">
        <v>0</v>
      </c>
      <c r="D746" s="411">
        <v>0</v>
      </c>
    </row>
    <row r="747" spans="1:4" ht="15">
      <c r="A747" s="404" t="s">
        <v>2974</v>
      </c>
      <c r="B747" s="405" t="s">
        <v>2975</v>
      </c>
      <c r="C747" s="409"/>
      <c r="D747" s="408"/>
    </row>
    <row r="748" spans="1:4" ht="15">
      <c r="A748" s="404" t="s">
        <v>2976</v>
      </c>
      <c r="B748" s="405" t="s">
        <v>2977</v>
      </c>
      <c r="C748" s="410">
        <v>0</v>
      </c>
      <c r="D748" s="411">
        <v>0</v>
      </c>
    </row>
    <row r="749" spans="1:4" ht="15">
      <c r="A749" s="404" t="s">
        <v>2978</v>
      </c>
      <c r="B749" s="405" t="s">
        <v>2979</v>
      </c>
      <c r="C749" s="409"/>
      <c r="D749" s="408"/>
    </row>
    <row r="750" spans="1:4" ht="15">
      <c r="A750" s="404" t="s">
        <v>2980</v>
      </c>
      <c r="B750" s="405" t="s">
        <v>2981</v>
      </c>
      <c r="C750" s="409"/>
      <c r="D750" s="408"/>
    </row>
    <row r="751" spans="1:4" ht="15">
      <c r="A751" s="404" t="s">
        <v>2982</v>
      </c>
      <c r="B751" s="405" t="s">
        <v>2983</v>
      </c>
      <c r="C751" s="410">
        <v>0</v>
      </c>
      <c r="D751" s="411">
        <v>0</v>
      </c>
    </row>
    <row r="752" spans="1:4" ht="15">
      <c r="A752" s="404" t="s">
        <v>2984</v>
      </c>
      <c r="B752" s="405" t="s">
        <v>2985</v>
      </c>
      <c r="C752" s="410">
        <v>0</v>
      </c>
      <c r="D752" s="411">
        <v>0</v>
      </c>
    </row>
    <row r="753" spans="1:4" ht="15">
      <c r="A753" s="404" t="s">
        <v>2986</v>
      </c>
      <c r="B753" s="405" t="s">
        <v>2987</v>
      </c>
      <c r="C753" s="409"/>
      <c r="D753" s="408"/>
    </row>
    <row r="754" spans="1:4" ht="15">
      <c r="A754" s="404" t="s">
        <v>2988</v>
      </c>
      <c r="B754" s="405" t="s">
        <v>2989</v>
      </c>
      <c r="C754" s="410">
        <v>0</v>
      </c>
      <c r="D754" s="411">
        <v>0</v>
      </c>
    </row>
    <row r="755" spans="1:4" ht="15">
      <c r="A755" s="404" t="s">
        <v>2990</v>
      </c>
      <c r="B755" s="405" t="s">
        <v>2991</v>
      </c>
      <c r="C755" s="409"/>
      <c r="D755" s="408"/>
    </row>
    <row r="756" spans="1:4" ht="15">
      <c r="A756" s="404" t="s">
        <v>2992</v>
      </c>
      <c r="B756" s="405" t="s">
        <v>2993</v>
      </c>
      <c r="C756" s="410">
        <v>0</v>
      </c>
      <c r="D756" s="411">
        <v>0</v>
      </c>
    </row>
    <row r="757" spans="1:4" ht="15">
      <c r="A757" s="404" t="s">
        <v>2994</v>
      </c>
      <c r="B757" s="405" t="s">
        <v>2995</v>
      </c>
      <c r="C757" s="409"/>
      <c r="D757" s="408"/>
    </row>
    <row r="758" spans="1:4" ht="15">
      <c r="A758" s="404" t="s">
        <v>2996</v>
      </c>
      <c r="B758" s="405" t="s">
        <v>2997</v>
      </c>
      <c r="C758" s="409"/>
      <c r="D758" s="408"/>
    </row>
    <row r="759" spans="1:4" ht="15">
      <c r="A759" s="404" t="s">
        <v>2998</v>
      </c>
      <c r="B759" s="405" t="s">
        <v>2997</v>
      </c>
      <c r="C759" s="410">
        <v>0</v>
      </c>
      <c r="D759" s="411">
        <v>0</v>
      </c>
    </row>
    <row r="760" spans="1:4" ht="15">
      <c r="A760" s="404" t="s">
        <v>2999</v>
      </c>
      <c r="B760" s="405" t="s">
        <v>3000</v>
      </c>
      <c r="C760" s="409"/>
      <c r="D760" s="408"/>
    </row>
    <row r="761" spans="1:4" ht="15">
      <c r="A761" s="404" t="s">
        <v>3001</v>
      </c>
      <c r="B761" s="405" t="s">
        <v>3000</v>
      </c>
      <c r="C761" s="410">
        <v>0</v>
      </c>
      <c r="D761" s="411">
        <v>0</v>
      </c>
    </row>
    <row r="762" spans="1:4" ht="15">
      <c r="A762" s="406" t="s">
        <v>465</v>
      </c>
      <c r="B762" s="405" t="s">
        <v>3002</v>
      </c>
      <c r="C762" s="409"/>
      <c r="D762" s="408"/>
    </row>
    <row r="763" spans="1:4" ht="15">
      <c r="A763" s="406" t="s">
        <v>3003</v>
      </c>
      <c r="B763" s="405" t="s">
        <v>503</v>
      </c>
      <c r="C763" s="409"/>
      <c r="D763" s="408"/>
    </row>
    <row r="764" spans="1:4" ht="15">
      <c r="A764" s="404" t="s">
        <v>3004</v>
      </c>
      <c r="B764" s="405" t="s">
        <v>3005</v>
      </c>
      <c r="C764" s="409"/>
      <c r="D764" s="408"/>
    </row>
    <row r="765" spans="1:4" ht="15">
      <c r="A765" s="404" t="s">
        <v>3006</v>
      </c>
      <c r="B765" s="405" t="s">
        <v>3005</v>
      </c>
      <c r="C765" s="409"/>
      <c r="D765" s="408"/>
    </row>
    <row r="766" spans="1:4" ht="15">
      <c r="A766" s="404" t="s">
        <v>3007</v>
      </c>
      <c r="B766" s="405" t="s">
        <v>3005</v>
      </c>
      <c r="C766" s="409"/>
      <c r="D766" s="408"/>
    </row>
    <row r="767" spans="1:4" ht="15">
      <c r="A767" s="404" t="s">
        <v>3008</v>
      </c>
      <c r="B767" s="405" t="s">
        <v>3005</v>
      </c>
      <c r="C767" s="410">
        <v>0</v>
      </c>
      <c r="D767" s="411">
        <v>0</v>
      </c>
    </row>
    <row r="768" spans="1:4" ht="15">
      <c r="A768" s="404" t="s">
        <v>3009</v>
      </c>
      <c r="B768" s="405" t="s">
        <v>3010</v>
      </c>
      <c r="C768" s="409"/>
      <c r="D768" s="408"/>
    </row>
    <row r="769" spans="1:4" ht="15">
      <c r="A769" s="404" t="s">
        <v>3011</v>
      </c>
      <c r="B769" s="405" t="s">
        <v>3010</v>
      </c>
      <c r="C769" s="409"/>
      <c r="D769" s="408"/>
    </row>
    <row r="770" spans="1:4" ht="15">
      <c r="A770" s="404" t="s">
        <v>3012</v>
      </c>
      <c r="B770" s="405" t="s">
        <v>3010</v>
      </c>
      <c r="C770" s="409"/>
      <c r="D770" s="408"/>
    </row>
    <row r="771" spans="1:4" ht="15">
      <c r="A771" s="404" t="s">
        <v>3013</v>
      </c>
      <c r="B771" s="405" t="s">
        <v>3010</v>
      </c>
      <c r="C771" s="410">
        <v>0</v>
      </c>
      <c r="D771" s="411">
        <v>0</v>
      </c>
    </row>
    <row r="772" spans="1:4" ht="15">
      <c r="A772" s="404" t="s">
        <v>3014</v>
      </c>
      <c r="B772" s="405" t="s">
        <v>3015</v>
      </c>
      <c r="C772" s="409"/>
      <c r="D772" s="408"/>
    </row>
    <row r="773" spans="1:4" ht="15">
      <c r="A773" s="404" t="s">
        <v>3016</v>
      </c>
      <c r="B773" s="405" t="s">
        <v>3015</v>
      </c>
      <c r="C773" s="409"/>
      <c r="D773" s="408"/>
    </row>
    <row r="774" spans="1:4" ht="15">
      <c r="A774" s="404" t="s">
        <v>3017</v>
      </c>
      <c r="B774" s="405" t="s">
        <v>3015</v>
      </c>
      <c r="C774" s="409"/>
      <c r="D774" s="408"/>
    </row>
    <row r="775" spans="1:4" ht="15">
      <c r="A775" s="404" t="s">
        <v>3018</v>
      </c>
      <c r="B775" s="405" t="s">
        <v>3015</v>
      </c>
      <c r="C775" s="410">
        <v>0</v>
      </c>
      <c r="D775" s="411">
        <v>0</v>
      </c>
    </row>
    <row r="776" spans="1:4" ht="15">
      <c r="A776" s="404" t="s">
        <v>3019</v>
      </c>
      <c r="B776" s="405" t="s">
        <v>3020</v>
      </c>
      <c r="C776" s="409"/>
      <c r="D776" s="408"/>
    </row>
    <row r="777" spans="1:4" ht="15">
      <c r="A777" s="404" t="s">
        <v>3021</v>
      </c>
      <c r="B777" s="405" t="s">
        <v>3020</v>
      </c>
      <c r="C777" s="409"/>
      <c r="D777" s="408"/>
    </row>
    <row r="778" spans="1:4" ht="15">
      <c r="A778" s="404" t="s">
        <v>3022</v>
      </c>
      <c r="B778" s="405" t="s">
        <v>3020</v>
      </c>
      <c r="C778" s="409"/>
      <c r="D778" s="408"/>
    </row>
    <row r="779" spans="1:4" ht="15">
      <c r="A779" s="404" t="s">
        <v>3023</v>
      </c>
      <c r="B779" s="405" t="s">
        <v>3020</v>
      </c>
      <c r="C779" s="410">
        <v>0</v>
      </c>
      <c r="D779" s="411">
        <v>0</v>
      </c>
    </row>
    <row r="780" spans="1:4" ht="15">
      <c r="A780" s="404" t="s">
        <v>3024</v>
      </c>
      <c r="B780" s="405" t="s">
        <v>563</v>
      </c>
      <c r="C780" s="409"/>
      <c r="D780" s="408"/>
    </row>
    <row r="781" spans="1:4" ht="15">
      <c r="A781" s="404" t="s">
        <v>3025</v>
      </c>
      <c r="B781" s="405" t="s">
        <v>563</v>
      </c>
      <c r="C781" s="409"/>
      <c r="D781" s="408"/>
    </row>
    <row r="782" spans="1:4" ht="15">
      <c r="A782" s="404" t="s">
        <v>3026</v>
      </c>
      <c r="B782" s="405" t="s">
        <v>563</v>
      </c>
      <c r="C782" s="409"/>
      <c r="D782" s="408"/>
    </row>
    <row r="783" spans="1:4" ht="15">
      <c r="A783" s="404" t="s">
        <v>3027</v>
      </c>
      <c r="B783" s="405" t="s">
        <v>563</v>
      </c>
      <c r="C783" s="410">
        <v>0</v>
      </c>
      <c r="D783" s="411">
        <v>0</v>
      </c>
    </row>
    <row r="784" spans="1:4" ht="15">
      <c r="A784" s="406" t="s">
        <v>3028</v>
      </c>
      <c r="B784" s="405" t="s">
        <v>2314</v>
      </c>
      <c r="C784" s="409"/>
      <c r="D784" s="408"/>
    </row>
    <row r="785" spans="1:4" ht="15">
      <c r="A785" s="404" t="s">
        <v>3029</v>
      </c>
      <c r="B785" s="405" t="s">
        <v>3030</v>
      </c>
      <c r="C785" s="409"/>
      <c r="D785" s="408"/>
    </row>
    <row r="786" spans="1:4" ht="15">
      <c r="A786" s="404" t="s">
        <v>3031</v>
      </c>
      <c r="B786" s="405" t="s">
        <v>3032</v>
      </c>
      <c r="C786" s="409"/>
      <c r="D786" s="408"/>
    </row>
    <row r="787" spans="1:4" ht="15">
      <c r="A787" s="404" t="s">
        <v>3033</v>
      </c>
      <c r="B787" s="405" t="s">
        <v>3034</v>
      </c>
      <c r="C787" s="409"/>
      <c r="D787" s="408"/>
    </row>
    <row r="788" spans="1:4" ht="15">
      <c r="A788" s="404" t="s">
        <v>3035</v>
      </c>
      <c r="B788" s="405" t="s">
        <v>3036</v>
      </c>
      <c r="C788" s="410">
        <v>0</v>
      </c>
      <c r="D788" s="411">
        <v>0</v>
      </c>
    </row>
    <row r="789" spans="1:4" ht="15">
      <c r="A789" s="404" t="s">
        <v>3037</v>
      </c>
      <c r="B789" s="405" t="s">
        <v>3038</v>
      </c>
      <c r="C789" s="410">
        <v>0</v>
      </c>
      <c r="D789" s="411">
        <v>0</v>
      </c>
    </row>
    <row r="790" spans="1:4" ht="26.25">
      <c r="A790" s="404" t="s">
        <v>3039</v>
      </c>
      <c r="B790" s="405" t="s">
        <v>3040</v>
      </c>
      <c r="C790" s="410">
        <v>0</v>
      </c>
      <c r="D790" s="411">
        <v>0</v>
      </c>
    </row>
    <row r="791" spans="1:4" ht="15">
      <c r="A791" s="404" t="s">
        <v>3041</v>
      </c>
      <c r="B791" s="405" t="s">
        <v>3042</v>
      </c>
      <c r="C791" s="410">
        <v>0</v>
      </c>
      <c r="D791" s="411">
        <v>0</v>
      </c>
    </row>
    <row r="792" spans="1:4" ht="15">
      <c r="A792" s="404" t="s">
        <v>3043</v>
      </c>
      <c r="B792" s="405" t="s">
        <v>3044</v>
      </c>
      <c r="C792" s="410">
        <v>0</v>
      </c>
      <c r="D792" s="411">
        <v>0</v>
      </c>
    </row>
    <row r="793" spans="1:4" ht="15">
      <c r="A793" s="404" t="s">
        <v>3045</v>
      </c>
      <c r="B793" s="405" t="s">
        <v>3046</v>
      </c>
      <c r="C793" s="410">
        <v>0</v>
      </c>
      <c r="D793" s="411">
        <v>0</v>
      </c>
    </row>
    <row r="794" spans="1:4" ht="15">
      <c r="A794" s="404" t="s">
        <v>3047</v>
      </c>
      <c r="B794" s="405" t="s">
        <v>3048</v>
      </c>
      <c r="C794" s="410">
        <v>0</v>
      </c>
      <c r="D794" s="411">
        <v>0</v>
      </c>
    </row>
    <row r="795" spans="1:4" ht="15">
      <c r="A795" s="404" t="s">
        <v>3049</v>
      </c>
      <c r="B795" s="405" t="s">
        <v>3050</v>
      </c>
      <c r="C795" s="410">
        <v>0</v>
      </c>
      <c r="D795" s="411">
        <v>0</v>
      </c>
    </row>
    <row r="796" spans="1:4" ht="15">
      <c r="A796" s="404" t="s">
        <v>3051</v>
      </c>
      <c r="B796" s="405" t="s">
        <v>3052</v>
      </c>
      <c r="C796" s="410">
        <v>0</v>
      </c>
      <c r="D796" s="411">
        <v>0</v>
      </c>
    </row>
    <row r="797" spans="1:4" ht="15">
      <c r="A797" s="404" t="s">
        <v>3053</v>
      </c>
      <c r="B797" s="405" t="s">
        <v>3054</v>
      </c>
      <c r="C797" s="410">
        <v>0</v>
      </c>
      <c r="D797" s="411">
        <v>0</v>
      </c>
    </row>
    <row r="798" spans="1:4" ht="26.25">
      <c r="A798" s="404" t="s">
        <v>3055</v>
      </c>
      <c r="B798" s="405" t="s">
        <v>3056</v>
      </c>
      <c r="C798" s="410">
        <v>0</v>
      </c>
      <c r="D798" s="411">
        <v>0</v>
      </c>
    </row>
    <row r="799" spans="1:4" ht="15">
      <c r="A799" s="404" t="s">
        <v>3057</v>
      </c>
      <c r="B799" s="405" t="s">
        <v>3058</v>
      </c>
      <c r="C799" s="410">
        <v>0</v>
      </c>
      <c r="D799" s="411">
        <v>0</v>
      </c>
    </row>
    <row r="800" spans="1:4" ht="26.25">
      <c r="A800" s="404" t="s">
        <v>3059</v>
      </c>
      <c r="B800" s="405" t="s">
        <v>3060</v>
      </c>
      <c r="C800" s="410">
        <v>0</v>
      </c>
      <c r="D800" s="411">
        <v>0</v>
      </c>
    </row>
    <row r="801" spans="1:4" ht="15">
      <c r="A801" s="404" t="s">
        <v>3061</v>
      </c>
      <c r="B801" s="405" t="s">
        <v>3062</v>
      </c>
      <c r="C801" s="410">
        <v>0</v>
      </c>
      <c r="D801" s="411">
        <v>0</v>
      </c>
    </row>
    <row r="802" spans="1:4" ht="15">
      <c r="A802" s="404" t="s">
        <v>3063</v>
      </c>
      <c r="B802" s="405" t="s">
        <v>3064</v>
      </c>
      <c r="C802" s="410">
        <v>0</v>
      </c>
      <c r="D802" s="411">
        <v>0</v>
      </c>
    </row>
    <row r="803" spans="1:4" ht="15">
      <c r="A803" s="404" t="s">
        <v>3065</v>
      </c>
      <c r="B803" s="405" t="s">
        <v>3066</v>
      </c>
      <c r="C803" s="410">
        <v>0</v>
      </c>
      <c r="D803" s="411">
        <v>0</v>
      </c>
    </row>
    <row r="804" spans="1:4" ht="15">
      <c r="A804" s="404" t="s">
        <v>3067</v>
      </c>
      <c r="B804" s="405" t="s">
        <v>3068</v>
      </c>
      <c r="C804" s="410">
        <v>0</v>
      </c>
      <c r="D804" s="411">
        <v>0</v>
      </c>
    </row>
    <row r="805" spans="1:4" ht="15">
      <c r="A805" s="404" t="s">
        <v>3069</v>
      </c>
      <c r="B805" s="405" t="s">
        <v>3070</v>
      </c>
      <c r="C805" s="410">
        <v>0</v>
      </c>
      <c r="D805" s="411">
        <v>0</v>
      </c>
    </row>
    <row r="806" spans="1:4" ht="15">
      <c r="A806" s="404" t="s">
        <v>3071</v>
      </c>
      <c r="B806" s="405" t="s">
        <v>3072</v>
      </c>
      <c r="C806" s="410">
        <v>0</v>
      </c>
      <c r="D806" s="411">
        <v>0</v>
      </c>
    </row>
    <row r="807" spans="1:4" ht="15">
      <c r="A807" s="404" t="s">
        <v>3073</v>
      </c>
      <c r="B807" s="405" t="s">
        <v>3074</v>
      </c>
      <c r="C807" s="410">
        <v>0</v>
      </c>
      <c r="D807" s="411">
        <v>0</v>
      </c>
    </row>
    <row r="808" spans="1:4" ht="15">
      <c r="A808" s="404" t="s">
        <v>3075</v>
      </c>
      <c r="B808" s="405" t="s">
        <v>3076</v>
      </c>
      <c r="C808" s="410">
        <v>0</v>
      </c>
      <c r="D808" s="411">
        <v>0</v>
      </c>
    </row>
    <row r="809" spans="1:4" ht="15">
      <c r="A809" s="404" t="s">
        <v>3077</v>
      </c>
      <c r="B809" s="405" t="s">
        <v>3078</v>
      </c>
      <c r="C809" s="410">
        <v>0</v>
      </c>
      <c r="D809" s="411">
        <v>0</v>
      </c>
    </row>
    <row r="810" spans="1:4" ht="15">
      <c r="A810" s="404" t="s">
        <v>3079</v>
      </c>
      <c r="B810" s="405" t="s">
        <v>3080</v>
      </c>
      <c r="C810" s="410">
        <v>0</v>
      </c>
      <c r="D810" s="411">
        <v>0</v>
      </c>
    </row>
    <row r="811" spans="1:4" ht="15">
      <c r="A811" s="404" t="s">
        <v>3081</v>
      </c>
      <c r="B811" s="405" t="s">
        <v>3082</v>
      </c>
      <c r="C811" s="410">
        <v>0</v>
      </c>
      <c r="D811" s="411">
        <v>0</v>
      </c>
    </row>
    <row r="812" spans="1:4" ht="15">
      <c r="A812" s="404" t="s">
        <v>3083</v>
      </c>
      <c r="B812" s="405" t="s">
        <v>3084</v>
      </c>
      <c r="C812" s="410">
        <v>0</v>
      </c>
      <c r="D812" s="411">
        <v>0</v>
      </c>
    </row>
    <row r="813" spans="1:4" ht="15">
      <c r="A813" s="404" t="s">
        <v>3085</v>
      </c>
      <c r="B813" s="405" t="s">
        <v>3086</v>
      </c>
      <c r="C813" s="410">
        <v>0</v>
      </c>
      <c r="D813" s="411">
        <v>0</v>
      </c>
    </row>
    <row r="814" spans="1:4" ht="15">
      <c r="A814" s="404" t="s">
        <v>3087</v>
      </c>
      <c r="B814" s="405" t="s">
        <v>3088</v>
      </c>
      <c r="C814" s="410">
        <v>0</v>
      </c>
      <c r="D814" s="411">
        <v>0</v>
      </c>
    </row>
    <row r="815" spans="1:4" ht="15">
      <c r="A815" s="404" t="s">
        <v>3089</v>
      </c>
      <c r="B815" s="405" t="s">
        <v>3090</v>
      </c>
      <c r="C815" s="410">
        <v>0</v>
      </c>
      <c r="D815" s="411">
        <v>0</v>
      </c>
    </row>
    <row r="816" spans="1:4" ht="15">
      <c r="A816" s="404" t="s">
        <v>3091</v>
      </c>
      <c r="B816" s="405" t="s">
        <v>3092</v>
      </c>
      <c r="C816" s="410">
        <v>0</v>
      </c>
      <c r="D816" s="411">
        <v>0</v>
      </c>
    </row>
    <row r="817" spans="1:4" ht="15">
      <c r="A817" s="404" t="s">
        <v>3093</v>
      </c>
      <c r="B817" s="405" t="s">
        <v>3094</v>
      </c>
      <c r="C817" s="410">
        <v>0</v>
      </c>
      <c r="D817" s="411">
        <v>0</v>
      </c>
    </row>
    <row r="818" spans="1:4" ht="15">
      <c r="A818" s="404" t="s">
        <v>3095</v>
      </c>
      <c r="B818" s="405" t="s">
        <v>3096</v>
      </c>
      <c r="C818" s="410">
        <v>0</v>
      </c>
      <c r="D818" s="411">
        <v>0</v>
      </c>
    </row>
    <row r="819" spans="1:4" ht="15">
      <c r="A819" s="404" t="s">
        <v>3097</v>
      </c>
      <c r="B819" s="405" t="s">
        <v>3098</v>
      </c>
      <c r="C819" s="410">
        <v>0</v>
      </c>
      <c r="D819" s="411">
        <v>0</v>
      </c>
    </row>
    <row r="820" spans="1:4" ht="15">
      <c r="A820" s="404" t="s">
        <v>3099</v>
      </c>
      <c r="B820" s="405" t="s">
        <v>3100</v>
      </c>
      <c r="C820" s="410">
        <v>0</v>
      </c>
      <c r="D820" s="411">
        <v>0</v>
      </c>
    </row>
    <row r="821" spans="1:4" ht="15">
      <c r="A821" s="404" t="s">
        <v>3101</v>
      </c>
      <c r="B821" s="405" t="s">
        <v>3102</v>
      </c>
      <c r="C821" s="410">
        <v>0</v>
      </c>
      <c r="D821" s="411">
        <v>0</v>
      </c>
    </row>
    <row r="822" spans="1:4" ht="15">
      <c r="A822" s="404" t="s">
        <v>3103</v>
      </c>
      <c r="B822" s="405" t="s">
        <v>3104</v>
      </c>
      <c r="C822" s="410">
        <v>0</v>
      </c>
      <c r="D822" s="411">
        <v>0</v>
      </c>
    </row>
    <row r="823" spans="1:4" ht="15">
      <c r="A823" s="404" t="s">
        <v>3105</v>
      </c>
      <c r="B823" s="405" t="s">
        <v>3106</v>
      </c>
      <c r="C823" s="410">
        <v>0</v>
      </c>
      <c r="D823" s="411">
        <v>0</v>
      </c>
    </row>
    <row r="824" spans="1:4" ht="15">
      <c r="A824" s="404" t="s">
        <v>3107</v>
      </c>
      <c r="B824" s="405" t="s">
        <v>3108</v>
      </c>
      <c r="C824" s="410">
        <v>0</v>
      </c>
      <c r="D824" s="411">
        <v>0</v>
      </c>
    </row>
    <row r="825" spans="1:4" ht="15">
      <c r="A825" s="404" t="s">
        <v>3109</v>
      </c>
      <c r="B825" s="405" t="s">
        <v>3110</v>
      </c>
      <c r="C825" s="410">
        <v>0</v>
      </c>
      <c r="D825" s="411">
        <v>0</v>
      </c>
    </row>
    <row r="826" spans="1:4" ht="15">
      <c r="A826" s="404" t="s">
        <v>3111</v>
      </c>
      <c r="B826" s="405" t="s">
        <v>3112</v>
      </c>
      <c r="C826" s="410">
        <v>0</v>
      </c>
      <c r="D826" s="411">
        <v>0</v>
      </c>
    </row>
    <row r="827" spans="1:4" ht="15">
      <c r="A827" s="404" t="s">
        <v>3113</v>
      </c>
      <c r="B827" s="405" t="s">
        <v>3114</v>
      </c>
      <c r="C827" s="410">
        <v>0</v>
      </c>
      <c r="D827" s="411">
        <v>0</v>
      </c>
    </row>
    <row r="828" spans="1:4" ht="15">
      <c r="A828" s="404" t="s">
        <v>3115</v>
      </c>
      <c r="B828" s="405" t="s">
        <v>3116</v>
      </c>
      <c r="C828" s="410">
        <v>0</v>
      </c>
      <c r="D828" s="411">
        <v>0</v>
      </c>
    </row>
    <row r="829" spans="1:4" ht="15">
      <c r="A829" s="404" t="s">
        <v>3117</v>
      </c>
      <c r="B829" s="405" t="s">
        <v>3118</v>
      </c>
      <c r="C829" s="410">
        <v>0</v>
      </c>
      <c r="D829" s="411">
        <v>0</v>
      </c>
    </row>
    <row r="830" spans="1:4" ht="15">
      <c r="A830" s="404" t="s">
        <v>3119</v>
      </c>
      <c r="B830" s="405" t="s">
        <v>3120</v>
      </c>
      <c r="C830" s="410">
        <v>0</v>
      </c>
      <c r="D830" s="411">
        <v>0</v>
      </c>
    </row>
    <row r="831" spans="1:4" ht="15">
      <c r="A831" s="404" t="s">
        <v>3121</v>
      </c>
      <c r="B831" s="405" t="s">
        <v>3122</v>
      </c>
      <c r="C831" s="410">
        <v>0</v>
      </c>
      <c r="D831" s="411">
        <v>0</v>
      </c>
    </row>
    <row r="832" spans="1:4" ht="15">
      <c r="A832" s="404" t="s">
        <v>3123</v>
      </c>
      <c r="B832" s="405" t="s">
        <v>3124</v>
      </c>
      <c r="C832" s="410">
        <v>0</v>
      </c>
      <c r="D832" s="411">
        <v>0</v>
      </c>
    </row>
    <row r="833" spans="1:4" ht="15">
      <c r="A833" s="404" t="s">
        <v>3125</v>
      </c>
      <c r="B833" s="405" t="s">
        <v>3126</v>
      </c>
      <c r="C833" s="410">
        <v>0</v>
      </c>
      <c r="D833" s="411">
        <v>0</v>
      </c>
    </row>
    <row r="834" spans="1:4" ht="15">
      <c r="A834" s="404" t="s">
        <v>3127</v>
      </c>
      <c r="B834" s="405" t="s">
        <v>3128</v>
      </c>
      <c r="C834" s="410">
        <v>0</v>
      </c>
      <c r="D834" s="411">
        <v>0</v>
      </c>
    </row>
    <row r="835" spans="1:4" ht="15">
      <c r="A835" s="404" t="s">
        <v>3129</v>
      </c>
      <c r="B835" s="405" t="s">
        <v>3130</v>
      </c>
      <c r="C835" s="410">
        <v>0</v>
      </c>
      <c r="D835" s="411">
        <v>0</v>
      </c>
    </row>
    <row r="836" spans="1:4" ht="15">
      <c r="A836" s="404" t="s">
        <v>3131</v>
      </c>
      <c r="B836" s="405" t="s">
        <v>3132</v>
      </c>
      <c r="C836" s="410">
        <v>0</v>
      </c>
      <c r="D836" s="411">
        <v>0</v>
      </c>
    </row>
    <row r="837" spans="1:4" ht="15">
      <c r="A837" s="404" t="s">
        <v>3133</v>
      </c>
      <c r="B837" s="405" t="s">
        <v>3134</v>
      </c>
      <c r="C837" s="410">
        <v>0</v>
      </c>
      <c r="D837" s="411">
        <v>0</v>
      </c>
    </row>
    <row r="838" spans="1:4" ht="15">
      <c r="A838" s="404" t="s">
        <v>3135</v>
      </c>
      <c r="B838" s="405" t="s">
        <v>3136</v>
      </c>
      <c r="C838" s="410">
        <v>0</v>
      </c>
      <c r="D838" s="411">
        <v>0</v>
      </c>
    </row>
    <row r="839" spans="1:4" ht="15">
      <c r="A839" s="404" t="s">
        <v>3137</v>
      </c>
      <c r="B839" s="405" t="s">
        <v>3138</v>
      </c>
      <c r="C839" s="410">
        <v>0</v>
      </c>
      <c r="D839" s="411">
        <v>0</v>
      </c>
    </row>
    <row r="840" spans="1:4" ht="15">
      <c r="A840" s="404" t="s">
        <v>3139</v>
      </c>
      <c r="B840" s="405" t="s">
        <v>3140</v>
      </c>
      <c r="C840" s="410">
        <v>0</v>
      </c>
      <c r="D840" s="411">
        <v>0</v>
      </c>
    </row>
    <row r="841" spans="1:4" ht="15">
      <c r="A841" s="404" t="s">
        <v>3141</v>
      </c>
      <c r="B841" s="405" t="s">
        <v>3142</v>
      </c>
      <c r="C841" s="410">
        <v>0</v>
      </c>
      <c r="D841" s="411">
        <v>0</v>
      </c>
    </row>
    <row r="842" spans="1:4" ht="15">
      <c r="A842" s="404" t="s">
        <v>3143</v>
      </c>
      <c r="B842" s="405" t="s">
        <v>3144</v>
      </c>
      <c r="C842" s="410">
        <v>0</v>
      </c>
      <c r="D842" s="411">
        <v>0</v>
      </c>
    </row>
    <row r="843" spans="1:4" ht="15">
      <c r="A843" s="404" t="s">
        <v>3145</v>
      </c>
      <c r="B843" s="405" t="s">
        <v>3146</v>
      </c>
      <c r="C843" s="410">
        <v>0</v>
      </c>
      <c r="D843" s="411">
        <v>0</v>
      </c>
    </row>
    <row r="844" spans="1:4" ht="15">
      <c r="A844" s="404" t="s">
        <v>3147</v>
      </c>
      <c r="B844" s="405" t="s">
        <v>3148</v>
      </c>
      <c r="C844" s="410">
        <v>0</v>
      </c>
      <c r="D844" s="411">
        <v>0</v>
      </c>
    </row>
    <row r="845" spans="1:4" ht="15">
      <c r="A845" s="404" t="s">
        <v>3149</v>
      </c>
      <c r="B845" s="405" t="s">
        <v>3150</v>
      </c>
      <c r="C845" s="410">
        <v>0</v>
      </c>
      <c r="D845" s="411">
        <v>0</v>
      </c>
    </row>
    <row r="846" spans="1:4" ht="15">
      <c r="A846" s="404" t="s">
        <v>3151</v>
      </c>
      <c r="B846" s="405" t="s">
        <v>3152</v>
      </c>
      <c r="C846" s="410">
        <v>0</v>
      </c>
      <c r="D846" s="411">
        <v>0</v>
      </c>
    </row>
    <row r="847" spans="1:4" ht="15">
      <c r="A847" s="404" t="s">
        <v>3153</v>
      </c>
      <c r="B847" s="405" t="s">
        <v>3154</v>
      </c>
      <c r="C847" s="410">
        <v>0</v>
      </c>
      <c r="D847" s="411">
        <v>0</v>
      </c>
    </row>
    <row r="848" spans="1:4" ht="15">
      <c r="A848" s="404" t="s">
        <v>3155</v>
      </c>
      <c r="B848" s="405" t="s">
        <v>3156</v>
      </c>
      <c r="C848" s="410">
        <v>0</v>
      </c>
      <c r="D848" s="411">
        <v>0</v>
      </c>
    </row>
    <row r="849" spans="1:4" ht="15">
      <c r="A849" s="404" t="s">
        <v>3157</v>
      </c>
      <c r="B849" s="405" t="s">
        <v>3158</v>
      </c>
      <c r="C849" s="410">
        <v>0</v>
      </c>
      <c r="D849" s="411">
        <v>0</v>
      </c>
    </row>
    <row r="850" spans="1:4" ht="15">
      <c r="A850" s="404" t="s">
        <v>3159</v>
      </c>
      <c r="B850" s="405" t="s">
        <v>3160</v>
      </c>
      <c r="C850" s="410">
        <v>0</v>
      </c>
      <c r="D850" s="411">
        <v>0</v>
      </c>
    </row>
    <row r="851" spans="1:4" ht="15">
      <c r="A851" s="404" t="s">
        <v>3161</v>
      </c>
      <c r="B851" s="405" t="s">
        <v>3162</v>
      </c>
      <c r="C851" s="410">
        <v>0</v>
      </c>
      <c r="D851" s="411">
        <v>0</v>
      </c>
    </row>
    <row r="852" spans="1:4" ht="15">
      <c r="A852" s="404" t="s">
        <v>3163</v>
      </c>
      <c r="B852" s="405" t="s">
        <v>3164</v>
      </c>
      <c r="C852" s="410">
        <v>0</v>
      </c>
      <c r="D852" s="411">
        <v>0</v>
      </c>
    </row>
    <row r="853" spans="1:4" ht="15">
      <c r="A853" s="404" t="s">
        <v>3165</v>
      </c>
      <c r="B853" s="405" t="s">
        <v>3166</v>
      </c>
      <c r="C853" s="410">
        <v>0</v>
      </c>
      <c r="D853" s="411">
        <v>0</v>
      </c>
    </row>
    <row r="854" spans="1:4" ht="15">
      <c r="A854" s="404" t="s">
        <v>3167</v>
      </c>
      <c r="B854" s="405" t="s">
        <v>3168</v>
      </c>
      <c r="C854" s="410">
        <v>0</v>
      </c>
      <c r="D854" s="411">
        <v>0</v>
      </c>
    </row>
    <row r="855" spans="1:4" ht="15">
      <c r="A855" s="404" t="s">
        <v>3169</v>
      </c>
      <c r="B855" s="405" t="s">
        <v>3170</v>
      </c>
      <c r="C855" s="410">
        <v>0</v>
      </c>
      <c r="D855" s="411">
        <v>0</v>
      </c>
    </row>
    <row r="856" spans="1:4" ht="15">
      <c r="A856" s="404" t="s">
        <v>3171</v>
      </c>
      <c r="B856" s="405" t="s">
        <v>3172</v>
      </c>
      <c r="C856" s="410">
        <v>0</v>
      </c>
      <c r="D856" s="411">
        <v>0</v>
      </c>
    </row>
    <row r="857" spans="1:4" ht="15">
      <c r="A857" s="404" t="s">
        <v>3173</v>
      </c>
      <c r="B857" s="405" t="s">
        <v>3174</v>
      </c>
      <c r="C857" s="410">
        <v>0</v>
      </c>
      <c r="D857" s="411">
        <v>0</v>
      </c>
    </row>
    <row r="858" spans="1:4" ht="15">
      <c r="A858" s="404" t="s">
        <v>3175</v>
      </c>
      <c r="B858" s="405" t="s">
        <v>3176</v>
      </c>
      <c r="C858" s="410">
        <v>0</v>
      </c>
      <c r="D858" s="411">
        <v>0</v>
      </c>
    </row>
    <row r="859" spans="1:4" ht="15">
      <c r="A859" s="404" t="s">
        <v>3177</v>
      </c>
      <c r="B859" s="405" t="s">
        <v>3178</v>
      </c>
      <c r="C859" s="410">
        <v>0</v>
      </c>
      <c r="D859" s="411">
        <v>0</v>
      </c>
    </row>
    <row r="860" spans="1:4" ht="15">
      <c r="A860" s="404" t="s">
        <v>3179</v>
      </c>
      <c r="B860" s="405" t="s">
        <v>3180</v>
      </c>
      <c r="C860" s="410">
        <v>0</v>
      </c>
      <c r="D860" s="411">
        <v>0</v>
      </c>
    </row>
    <row r="861" spans="1:4" ht="15">
      <c r="A861" s="404" t="s">
        <v>3181</v>
      </c>
      <c r="B861" s="405" t="s">
        <v>3182</v>
      </c>
      <c r="C861" s="410">
        <v>0</v>
      </c>
      <c r="D861" s="411">
        <v>0</v>
      </c>
    </row>
    <row r="862" spans="1:4" ht="15">
      <c r="A862" s="404" t="s">
        <v>3183</v>
      </c>
      <c r="B862" s="405" t="s">
        <v>3184</v>
      </c>
      <c r="C862" s="410">
        <v>0</v>
      </c>
      <c r="D862" s="411">
        <v>0</v>
      </c>
    </row>
    <row r="863" spans="1:4" ht="15">
      <c r="A863" s="404" t="s">
        <v>3185</v>
      </c>
      <c r="B863" s="405" t="s">
        <v>3186</v>
      </c>
      <c r="C863" s="410">
        <v>0</v>
      </c>
      <c r="D863" s="411">
        <v>0</v>
      </c>
    </row>
    <row r="864" spans="1:4" ht="15">
      <c r="A864" s="404" t="s">
        <v>3187</v>
      </c>
      <c r="B864" s="405" t="s">
        <v>3188</v>
      </c>
      <c r="C864" s="410">
        <v>0</v>
      </c>
      <c r="D864" s="411">
        <v>0</v>
      </c>
    </row>
    <row r="865" spans="1:4" ht="15">
      <c r="A865" s="404" t="s">
        <v>3189</v>
      </c>
      <c r="B865" s="405" t="s">
        <v>3190</v>
      </c>
      <c r="C865" s="410">
        <v>0</v>
      </c>
      <c r="D865" s="411">
        <v>0</v>
      </c>
    </row>
    <row r="866" spans="1:4" ht="15">
      <c r="A866" s="404" t="s">
        <v>3191</v>
      </c>
      <c r="B866" s="405" t="s">
        <v>3192</v>
      </c>
      <c r="C866" s="410">
        <v>0</v>
      </c>
      <c r="D866" s="411">
        <v>0</v>
      </c>
    </row>
    <row r="867" spans="1:4" ht="15">
      <c r="A867" s="404" t="s">
        <v>3193</v>
      </c>
      <c r="B867" s="405" t="s">
        <v>3194</v>
      </c>
      <c r="C867" s="410">
        <v>0</v>
      </c>
      <c r="D867" s="411">
        <v>0</v>
      </c>
    </row>
    <row r="868" spans="1:4" ht="15">
      <c r="A868" s="404" t="s">
        <v>3195</v>
      </c>
      <c r="B868" s="405" t="s">
        <v>3196</v>
      </c>
      <c r="C868" s="410">
        <v>0</v>
      </c>
      <c r="D868" s="411">
        <v>0</v>
      </c>
    </row>
    <row r="869" spans="1:4" ht="15">
      <c r="A869" s="404" t="s">
        <v>3197</v>
      </c>
      <c r="B869" s="405" t="s">
        <v>3198</v>
      </c>
      <c r="C869" s="410">
        <v>0</v>
      </c>
      <c r="D869" s="411">
        <v>0</v>
      </c>
    </row>
    <row r="870" spans="1:4" ht="15">
      <c r="A870" s="404" t="s">
        <v>3199</v>
      </c>
      <c r="B870" s="405" t="s">
        <v>3200</v>
      </c>
      <c r="C870" s="409"/>
      <c r="D870" s="408"/>
    </row>
    <row r="871" spans="1:4" ht="15">
      <c r="A871" s="404" t="s">
        <v>3201</v>
      </c>
      <c r="B871" s="405" t="s">
        <v>3036</v>
      </c>
      <c r="C871" s="410">
        <v>0</v>
      </c>
      <c r="D871" s="411">
        <v>0</v>
      </c>
    </row>
    <row r="872" spans="1:4" ht="15">
      <c r="A872" s="404" t="s">
        <v>3202</v>
      </c>
      <c r="B872" s="405" t="s">
        <v>3038</v>
      </c>
      <c r="C872" s="410">
        <v>0</v>
      </c>
      <c r="D872" s="411">
        <v>0</v>
      </c>
    </row>
    <row r="873" spans="1:4" ht="26.25">
      <c r="A873" s="404" t="s">
        <v>3203</v>
      </c>
      <c r="B873" s="405" t="s">
        <v>3204</v>
      </c>
      <c r="C873" s="410">
        <v>0</v>
      </c>
      <c r="D873" s="411">
        <v>0</v>
      </c>
    </row>
    <row r="874" spans="1:4" ht="15">
      <c r="A874" s="404" t="s">
        <v>3205</v>
      </c>
      <c r="B874" s="405" t="s">
        <v>3206</v>
      </c>
      <c r="C874" s="410">
        <v>0</v>
      </c>
      <c r="D874" s="411">
        <v>0</v>
      </c>
    </row>
    <row r="875" spans="1:4" ht="15">
      <c r="A875" s="404" t="s">
        <v>3207</v>
      </c>
      <c r="B875" s="405" t="s">
        <v>3208</v>
      </c>
      <c r="C875" s="410">
        <v>0</v>
      </c>
      <c r="D875" s="411">
        <v>0</v>
      </c>
    </row>
    <row r="876" spans="1:4" ht="15">
      <c r="A876" s="404" t="s">
        <v>3209</v>
      </c>
      <c r="B876" s="405" t="s">
        <v>3210</v>
      </c>
      <c r="C876" s="410">
        <v>0</v>
      </c>
      <c r="D876" s="411">
        <v>0</v>
      </c>
    </row>
    <row r="877" spans="1:4" ht="15">
      <c r="A877" s="404" t="s">
        <v>3211</v>
      </c>
      <c r="B877" s="405" t="s">
        <v>3212</v>
      </c>
      <c r="C877" s="410">
        <v>0</v>
      </c>
      <c r="D877" s="411">
        <v>0</v>
      </c>
    </row>
    <row r="878" spans="1:4" ht="15">
      <c r="A878" s="404" t="s">
        <v>3213</v>
      </c>
      <c r="B878" s="405" t="s">
        <v>3214</v>
      </c>
      <c r="C878" s="410">
        <v>0</v>
      </c>
      <c r="D878" s="411">
        <v>0</v>
      </c>
    </row>
    <row r="879" spans="1:4" ht="26.25">
      <c r="A879" s="404" t="s">
        <v>3215</v>
      </c>
      <c r="B879" s="405" t="s">
        <v>3216</v>
      </c>
      <c r="C879" s="410">
        <v>0</v>
      </c>
      <c r="D879" s="411">
        <v>0</v>
      </c>
    </row>
    <row r="880" spans="1:4" ht="15">
      <c r="A880" s="404" t="s">
        <v>3217</v>
      </c>
      <c r="B880" s="405" t="s">
        <v>3218</v>
      </c>
      <c r="C880" s="410">
        <v>0</v>
      </c>
      <c r="D880" s="411">
        <v>0</v>
      </c>
    </row>
    <row r="881" spans="1:4" ht="26.25">
      <c r="A881" s="404" t="s">
        <v>3219</v>
      </c>
      <c r="B881" s="405" t="s">
        <v>3220</v>
      </c>
      <c r="C881" s="410">
        <v>0</v>
      </c>
      <c r="D881" s="411">
        <v>0</v>
      </c>
    </row>
    <row r="882" spans="1:4" ht="15">
      <c r="A882" s="404" t="s">
        <v>3221</v>
      </c>
      <c r="B882" s="405" t="s">
        <v>3222</v>
      </c>
      <c r="C882" s="410">
        <v>0</v>
      </c>
      <c r="D882" s="411">
        <v>0</v>
      </c>
    </row>
    <row r="883" spans="1:4" ht="15">
      <c r="A883" s="404" t="s">
        <v>3223</v>
      </c>
      <c r="B883" s="405" t="s">
        <v>3224</v>
      </c>
      <c r="C883" s="410">
        <v>0</v>
      </c>
      <c r="D883" s="411">
        <v>0</v>
      </c>
    </row>
    <row r="884" spans="1:4" ht="15">
      <c r="A884" s="404" t="s">
        <v>3225</v>
      </c>
      <c r="B884" s="405" t="s">
        <v>3070</v>
      </c>
      <c r="C884" s="410">
        <v>0</v>
      </c>
      <c r="D884" s="411">
        <v>0</v>
      </c>
    </row>
    <row r="885" spans="1:4" ht="15">
      <c r="A885" s="404" t="s">
        <v>3226</v>
      </c>
      <c r="B885" s="405" t="s">
        <v>3072</v>
      </c>
      <c r="C885" s="410">
        <v>0</v>
      </c>
      <c r="D885" s="411">
        <v>0</v>
      </c>
    </row>
    <row r="886" spans="1:4" ht="15">
      <c r="A886" s="404" t="s">
        <v>3227</v>
      </c>
      <c r="B886" s="405" t="s">
        <v>3076</v>
      </c>
      <c r="C886" s="410">
        <v>0</v>
      </c>
      <c r="D886" s="411">
        <v>0</v>
      </c>
    </row>
    <row r="887" spans="1:4" ht="15">
      <c r="A887" s="404" t="s">
        <v>3228</v>
      </c>
      <c r="B887" s="405" t="s">
        <v>3078</v>
      </c>
      <c r="C887" s="410">
        <v>0</v>
      </c>
      <c r="D887" s="411">
        <v>0</v>
      </c>
    </row>
    <row r="888" spans="1:4" ht="15">
      <c r="A888" s="404" t="s">
        <v>3229</v>
      </c>
      <c r="B888" s="405" t="s">
        <v>3230</v>
      </c>
      <c r="C888" s="410">
        <v>0</v>
      </c>
      <c r="D888" s="411">
        <v>0</v>
      </c>
    </row>
    <row r="889" spans="1:4" ht="15">
      <c r="A889" s="404" t="s">
        <v>3231</v>
      </c>
      <c r="B889" s="405" t="s">
        <v>3082</v>
      </c>
      <c r="C889" s="410">
        <v>0</v>
      </c>
      <c r="D889" s="411">
        <v>0</v>
      </c>
    </row>
    <row r="890" spans="1:4" ht="15">
      <c r="A890" s="404" t="s">
        <v>3232</v>
      </c>
      <c r="B890" s="405" t="s">
        <v>3233</v>
      </c>
      <c r="C890" s="410">
        <v>0</v>
      </c>
      <c r="D890" s="411">
        <v>0</v>
      </c>
    </row>
    <row r="891" spans="1:4" ht="15">
      <c r="A891" s="404" t="s">
        <v>3234</v>
      </c>
      <c r="B891" s="405" t="s">
        <v>3086</v>
      </c>
      <c r="C891" s="410">
        <v>0</v>
      </c>
      <c r="D891" s="411">
        <v>0</v>
      </c>
    </row>
    <row r="892" spans="1:4" ht="15">
      <c r="A892" s="404" t="s">
        <v>3235</v>
      </c>
      <c r="B892" s="405" t="s">
        <v>3088</v>
      </c>
      <c r="C892" s="410">
        <v>0</v>
      </c>
      <c r="D892" s="411">
        <v>0</v>
      </c>
    </row>
    <row r="893" spans="1:4" ht="15">
      <c r="A893" s="404" t="s">
        <v>3236</v>
      </c>
      <c r="B893" s="405" t="s">
        <v>3090</v>
      </c>
      <c r="C893" s="410">
        <v>0</v>
      </c>
      <c r="D893" s="411">
        <v>0</v>
      </c>
    </row>
    <row r="894" spans="1:4" ht="15">
      <c r="A894" s="404" t="s">
        <v>3237</v>
      </c>
      <c r="B894" s="405" t="s">
        <v>3092</v>
      </c>
      <c r="C894" s="410">
        <v>0</v>
      </c>
      <c r="D894" s="411">
        <v>0</v>
      </c>
    </row>
    <row r="895" spans="1:4" ht="15">
      <c r="A895" s="404" t="s">
        <v>3238</v>
      </c>
      <c r="B895" s="405" t="s">
        <v>3094</v>
      </c>
      <c r="C895" s="410">
        <v>0</v>
      </c>
      <c r="D895" s="411">
        <v>0</v>
      </c>
    </row>
    <row r="896" spans="1:4" ht="15">
      <c r="A896" s="404" t="s">
        <v>3239</v>
      </c>
      <c r="B896" s="405" t="s">
        <v>3098</v>
      </c>
      <c r="C896" s="410">
        <v>0</v>
      </c>
      <c r="D896" s="411">
        <v>0</v>
      </c>
    </row>
    <row r="897" spans="1:4" ht="15">
      <c r="A897" s="404" t="s">
        <v>3240</v>
      </c>
      <c r="B897" s="405" t="s">
        <v>3100</v>
      </c>
      <c r="C897" s="410">
        <v>0</v>
      </c>
      <c r="D897" s="411">
        <v>0</v>
      </c>
    </row>
    <row r="898" spans="1:4" ht="15">
      <c r="A898" s="404" t="s">
        <v>3241</v>
      </c>
      <c r="B898" s="405" t="s">
        <v>3102</v>
      </c>
      <c r="C898" s="410">
        <v>0</v>
      </c>
      <c r="D898" s="411">
        <v>0</v>
      </c>
    </row>
    <row r="899" spans="1:4" ht="15">
      <c r="A899" s="404" t="s">
        <v>3242</v>
      </c>
      <c r="B899" s="405" t="s">
        <v>3104</v>
      </c>
      <c r="C899" s="410">
        <v>0</v>
      </c>
      <c r="D899" s="411">
        <v>0</v>
      </c>
    </row>
    <row r="900" spans="1:4" ht="15">
      <c r="A900" s="404" t="s">
        <v>3243</v>
      </c>
      <c r="B900" s="405" t="s">
        <v>3106</v>
      </c>
      <c r="C900" s="410">
        <v>0</v>
      </c>
      <c r="D900" s="411">
        <v>0</v>
      </c>
    </row>
    <row r="901" spans="1:4" ht="15">
      <c r="A901" s="404" t="s">
        <v>3244</v>
      </c>
      <c r="B901" s="405" t="s">
        <v>3108</v>
      </c>
      <c r="C901" s="410">
        <v>0</v>
      </c>
      <c r="D901" s="411">
        <v>0</v>
      </c>
    </row>
    <row r="902" spans="1:4" ht="15">
      <c r="A902" s="404" t="s">
        <v>3245</v>
      </c>
      <c r="B902" s="405" t="s">
        <v>3110</v>
      </c>
      <c r="C902" s="410">
        <v>0</v>
      </c>
      <c r="D902" s="411">
        <v>0</v>
      </c>
    </row>
    <row r="903" spans="1:4" ht="15">
      <c r="A903" s="404" t="s">
        <v>3246</v>
      </c>
      <c r="B903" s="405" t="s">
        <v>3124</v>
      </c>
      <c r="C903" s="410">
        <v>0</v>
      </c>
      <c r="D903" s="411">
        <v>0</v>
      </c>
    </row>
    <row r="904" spans="1:4" ht="15">
      <c r="A904" s="404" t="s">
        <v>3247</v>
      </c>
      <c r="B904" s="405" t="s">
        <v>3134</v>
      </c>
      <c r="C904" s="410">
        <v>0</v>
      </c>
      <c r="D904" s="411">
        <v>0</v>
      </c>
    </row>
    <row r="905" spans="1:4" ht="15">
      <c r="A905" s="404" t="s">
        <v>3248</v>
      </c>
      <c r="B905" s="405" t="s">
        <v>3146</v>
      </c>
      <c r="C905" s="410">
        <v>0</v>
      </c>
      <c r="D905" s="411">
        <v>0</v>
      </c>
    </row>
    <row r="906" spans="1:4" ht="15">
      <c r="A906" s="404" t="s">
        <v>3249</v>
      </c>
      <c r="B906" s="405" t="s">
        <v>3150</v>
      </c>
      <c r="C906" s="410">
        <v>0</v>
      </c>
      <c r="D906" s="411">
        <v>0</v>
      </c>
    </row>
    <row r="907" spans="1:4" ht="15">
      <c r="A907" s="404" t="s">
        <v>3250</v>
      </c>
      <c r="B907" s="405" t="s">
        <v>3158</v>
      </c>
      <c r="C907" s="410">
        <v>0</v>
      </c>
      <c r="D907" s="411">
        <v>0</v>
      </c>
    </row>
    <row r="908" spans="1:4" ht="15">
      <c r="A908" s="404" t="s">
        <v>3251</v>
      </c>
      <c r="B908" s="405" t="s">
        <v>3170</v>
      </c>
      <c r="C908" s="410">
        <v>0</v>
      </c>
      <c r="D908" s="411">
        <v>0</v>
      </c>
    </row>
    <row r="909" spans="1:4" ht="15">
      <c r="A909" s="404" t="s">
        <v>3252</v>
      </c>
      <c r="B909" s="405" t="s">
        <v>3176</v>
      </c>
      <c r="C909" s="410">
        <v>0</v>
      </c>
      <c r="D909" s="411">
        <v>0</v>
      </c>
    </row>
    <row r="910" spans="1:4" ht="15">
      <c r="A910" s="404" t="s">
        <v>3253</v>
      </c>
      <c r="B910" s="405" t="s">
        <v>3178</v>
      </c>
      <c r="C910" s="410">
        <v>0</v>
      </c>
      <c r="D910" s="411">
        <v>0</v>
      </c>
    </row>
    <row r="911" spans="1:4" ht="15">
      <c r="A911" s="404" t="s">
        <v>3254</v>
      </c>
      <c r="B911" s="405" t="s">
        <v>3182</v>
      </c>
      <c r="C911" s="410">
        <v>0</v>
      </c>
      <c r="D911" s="411">
        <v>0</v>
      </c>
    </row>
    <row r="912" spans="1:4" ht="15">
      <c r="A912" s="404" t="s">
        <v>3255</v>
      </c>
      <c r="B912" s="405" t="s">
        <v>3194</v>
      </c>
      <c r="C912" s="410">
        <v>0</v>
      </c>
      <c r="D912" s="411">
        <v>0</v>
      </c>
    </row>
    <row r="913" spans="1:4" ht="15">
      <c r="A913" s="404" t="s">
        <v>3256</v>
      </c>
      <c r="B913" s="405" t="s">
        <v>3192</v>
      </c>
      <c r="C913" s="410">
        <v>0</v>
      </c>
      <c r="D913" s="411">
        <v>0</v>
      </c>
    </row>
    <row r="914" spans="1:4" ht="15">
      <c r="A914" s="404" t="s">
        <v>3257</v>
      </c>
      <c r="B914" s="405" t="s">
        <v>3190</v>
      </c>
      <c r="C914" s="410">
        <v>0</v>
      </c>
      <c r="D914" s="411">
        <v>0</v>
      </c>
    </row>
    <row r="915" spans="1:4" ht="15">
      <c r="A915" s="404" t="s">
        <v>3258</v>
      </c>
      <c r="B915" s="405" t="s">
        <v>3196</v>
      </c>
      <c r="C915" s="410">
        <v>0</v>
      </c>
      <c r="D915" s="411">
        <v>0</v>
      </c>
    </row>
    <row r="916" spans="1:4" ht="15">
      <c r="A916" s="404" t="s">
        <v>3259</v>
      </c>
      <c r="B916" s="405" t="s">
        <v>3260</v>
      </c>
      <c r="C916" s="410">
        <v>0</v>
      </c>
      <c r="D916" s="411">
        <v>0</v>
      </c>
    </row>
    <row r="917" spans="1:4" ht="15">
      <c r="A917" s="404" t="s">
        <v>3261</v>
      </c>
      <c r="B917" s="405" t="s">
        <v>3262</v>
      </c>
      <c r="C917" s="409"/>
      <c r="D917" s="408"/>
    </row>
    <row r="918" spans="1:4" ht="15">
      <c r="A918" s="404" t="s">
        <v>3263</v>
      </c>
      <c r="B918" s="405" t="s">
        <v>3264</v>
      </c>
      <c r="C918" s="410">
        <v>0</v>
      </c>
      <c r="D918" s="411">
        <v>0</v>
      </c>
    </row>
    <row r="919" spans="1:4" ht="15">
      <c r="A919" s="404" t="s">
        <v>3265</v>
      </c>
      <c r="B919" s="405" t="s">
        <v>3266</v>
      </c>
      <c r="C919" s="410">
        <v>0</v>
      </c>
      <c r="D919" s="411">
        <v>0</v>
      </c>
    </row>
    <row r="920" spans="1:4" ht="15">
      <c r="A920" s="404" t="s">
        <v>3267</v>
      </c>
      <c r="B920" s="405" t="s">
        <v>3268</v>
      </c>
      <c r="C920" s="410">
        <v>0</v>
      </c>
      <c r="D920" s="411">
        <v>0</v>
      </c>
    </row>
    <row r="921" spans="1:4" ht="15">
      <c r="A921" s="404" t="s">
        <v>3269</v>
      </c>
      <c r="B921" s="405" t="s">
        <v>3270</v>
      </c>
      <c r="C921" s="410">
        <v>0</v>
      </c>
      <c r="D921" s="411">
        <v>0</v>
      </c>
    </row>
    <row r="922" spans="1:4" ht="15">
      <c r="A922" s="404" t="s">
        <v>3271</v>
      </c>
      <c r="B922" s="405" t="s">
        <v>3272</v>
      </c>
      <c r="C922" s="409"/>
      <c r="D922" s="408"/>
    </row>
    <row r="923" spans="1:4" ht="15">
      <c r="A923" s="404" t="s">
        <v>3273</v>
      </c>
      <c r="B923" s="405" t="s">
        <v>1077</v>
      </c>
      <c r="C923" s="410">
        <v>0</v>
      </c>
      <c r="D923" s="411">
        <v>0</v>
      </c>
    </row>
    <row r="924" spans="1:4" ht="15">
      <c r="A924" s="404" t="s">
        <v>3274</v>
      </c>
      <c r="B924" s="405" t="s">
        <v>1079</v>
      </c>
      <c r="C924" s="410">
        <v>0</v>
      </c>
      <c r="D924" s="411">
        <v>0</v>
      </c>
    </row>
    <row r="925" spans="1:4" ht="15">
      <c r="A925" s="404" t="s">
        <v>3275</v>
      </c>
      <c r="B925" s="405" t="s">
        <v>1082</v>
      </c>
      <c r="C925" s="410">
        <v>0</v>
      </c>
      <c r="D925" s="411">
        <v>0</v>
      </c>
    </row>
    <row r="926" spans="1:4" ht="15">
      <c r="A926" s="404" t="s">
        <v>3276</v>
      </c>
      <c r="B926" s="405" t="s">
        <v>3277</v>
      </c>
      <c r="C926" s="409"/>
      <c r="D926" s="408"/>
    </row>
    <row r="927" spans="1:4" ht="15">
      <c r="A927" s="404" t="s">
        <v>3278</v>
      </c>
      <c r="B927" s="405" t="s">
        <v>3279</v>
      </c>
      <c r="C927" s="410">
        <v>0</v>
      </c>
      <c r="D927" s="411">
        <v>0</v>
      </c>
    </row>
    <row r="928" spans="1:4" ht="15">
      <c r="A928" s="404" t="s">
        <v>3280</v>
      </c>
      <c r="B928" s="405" t="s">
        <v>3281</v>
      </c>
      <c r="C928" s="410">
        <v>0</v>
      </c>
      <c r="D928" s="411">
        <v>0</v>
      </c>
    </row>
    <row r="929" spans="1:4" ht="15">
      <c r="A929" s="404" t="s">
        <v>3282</v>
      </c>
      <c r="B929" s="405" t="s">
        <v>3283</v>
      </c>
      <c r="C929" s="409"/>
      <c r="D929" s="408"/>
    </row>
    <row r="930" spans="1:4" ht="15">
      <c r="A930" s="404" t="s">
        <v>3284</v>
      </c>
      <c r="B930" s="405" t="s">
        <v>3285</v>
      </c>
      <c r="C930" s="409"/>
      <c r="D930" s="408"/>
    </row>
    <row r="931" spans="1:4" ht="26.25">
      <c r="A931" s="404" t="s">
        <v>3286</v>
      </c>
      <c r="B931" s="405" t="s">
        <v>3287</v>
      </c>
      <c r="C931" s="410">
        <v>0</v>
      </c>
      <c r="D931" s="411">
        <v>0</v>
      </c>
    </row>
    <row r="932" spans="1:4" ht="26.25">
      <c r="A932" s="404" t="s">
        <v>3288</v>
      </c>
      <c r="B932" s="405" t="s">
        <v>3289</v>
      </c>
      <c r="C932" s="410">
        <v>0</v>
      </c>
      <c r="D932" s="411">
        <v>0</v>
      </c>
    </row>
    <row r="933" spans="1:4" ht="15">
      <c r="A933" s="404" t="s">
        <v>3290</v>
      </c>
      <c r="B933" s="405" t="s">
        <v>3291</v>
      </c>
      <c r="C933" s="410">
        <v>0</v>
      </c>
      <c r="D933" s="411">
        <v>0</v>
      </c>
    </row>
    <row r="934" spans="1:4" ht="15">
      <c r="A934" s="404" t="s">
        <v>3292</v>
      </c>
      <c r="B934" s="405" t="s">
        <v>3293</v>
      </c>
      <c r="C934" s="410">
        <v>0</v>
      </c>
      <c r="D934" s="411">
        <v>0</v>
      </c>
    </row>
    <row r="935" spans="1:4" ht="15">
      <c r="A935" s="404" t="s">
        <v>3294</v>
      </c>
      <c r="B935" s="405" t="s">
        <v>3295</v>
      </c>
      <c r="C935" s="410"/>
      <c r="D935" s="411"/>
    </row>
    <row r="936" spans="1:4" ht="26.25">
      <c r="A936" s="404" t="s">
        <v>3296</v>
      </c>
      <c r="B936" s="405" t="s">
        <v>3297</v>
      </c>
      <c r="C936" s="410">
        <v>0</v>
      </c>
      <c r="D936" s="411">
        <v>0</v>
      </c>
    </row>
    <row r="937" spans="1:4" ht="26.25">
      <c r="A937" s="404" t="s">
        <v>3298</v>
      </c>
      <c r="B937" s="405" t="s">
        <v>3299</v>
      </c>
      <c r="C937" s="410">
        <v>0</v>
      </c>
      <c r="D937" s="411">
        <v>0</v>
      </c>
    </row>
    <row r="938" spans="1:4" ht="15">
      <c r="A938" s="404" t="s">
        <v>3300</v>
      </c>
      <c r="B938" s="405" t="s">
        <v>3301</v>
      </c>
      <c r="C938" s="410">
        <v>0</v>
      </c>
      <c r="D938" s="411">
        <v>0</v>
      </c>
    </row>
    <row r="939" spans="1:4" ht="15">
      <c r="A939" s="404" t="s">
        <v>3302</v>
      </c>
      <c r="B939" s="405" t="s">
        <v>3303</v>
      </c>
      <c r="C939" s="409"/>
      <c r="D939" s="408"/>
    </row>
    <row r="940" spans="1:4" ht="15">
      <c r="A940" s="404" t="s">
        <v>3304</v>
      </c>
      <c r="B940" s="405" t="s">
        <v>812</v>
      </c>
      <c r="C940" s="409"/>
      <c r="D940" s="408"/>
    </row>
    <row r="941" spans="1:4" ht="15">
      <c r="A941" s="404" t="s">
        <v>3305</v>
      </c>
      <c r="B941" s="405" t="s">
        <v>812</v>
      </c>
      <c r="C941" s="410">
        <v>0</v>
      </c>
      <c r="D941" s="411">
        <v>0</v>
      </c>
    </row>
    <row r="942" spans="1:4" ht="15">
      <c r="A942" s="404" t="s">
        <v>3306</v>
      </c>
      <c r="B942" s="405" t="s">
        <v>814</v>
      </c>
      <c r="C942" s="409"/>
      <c r="D942" s="408"/>
    </row>
    <row r="943" spans="1:4" ht="15">
      <c r="A943" s="404" t="s">
        <v>3307</v>
      </c>
      <c r="B943" s="405" t="s">
        <v>814</v>
      </c>
      <c r="C943" s="410">
        <v>0</v>
      </c>
      <c r="D943" s="411">
        <v>0</v>
      </c>
    </row>
    <row r="944" spans="1:4" ht="15">
      <c r="A944" s="404" t="s">
        <v>3308</v>
      </c>
      <c r="B944" s="405" t="s">
        <v>816</v>
      </c>
      <c r="C944" s="409"/>
      <c r="D944" s="408"/>
    </row>
    <row r="945" spans="1:4" ht="15">
      <c r="A945" s="404" t="s">
        <v>3309</v>
      </c>
      <c r="B945" s="405" t="s">
        <v>816</v>
      </c>
      <c r="C945" s="410">
        <v>0</v>
      </c>
      <c r="D945" s="411">
        <v>0</v>
      </c>
    </row>
    <row r="946" spans="1:4" ht="15">
      <c r="A946" s="404" t="s">
        <v>3310</v>
      </c>
      <c r="B946" s="405" t="s">
        <v>818</v>
      </c>
      <c r="C946" s="409"/>
      <c r="D946" s="408"/>
    </row>
    <row r="947" spans="1:4" ht="15">
      <c r="A947" s="404" t="s">
        <v>3311</v>
      </c>
      <c r="B947" s="405" t="s">
        <v>818</v>
      </c>
      <c r="C947" s="410">
        <v>0</v>
      </c>
      <c r="D947" s="411">
        <v>0</v>
      </c>
    </row>
    <row r="948" spans="1:4" ht="15">
      <c r="A948" s="404" t="s">
        <v>3312</v>
      </c>
      <c r="B948" s="405" t="s">
        <v>820</v>
      </c>
      <c r="C948" s="409"/>
      <c r="D948" s="408"/>
    </row>
    <row r="949" spans="1:4" ht="15">
      <c r="A949" s="404" t="s">
        <v>3313</v>
      </c>
      <c r="B949" s="405" t="s">
        <v>820</v>
      </c>
      <c r="C949" s="410">
        <v>0</v>
      </c>
      <c r="D949" s="411">
        <v>0</v>
      </c>
    </row>
    <row r="950" spans="1:4" ht="15">
      <c r="A950" s="404" t="s">
        <v>3314</v>
      </c>
      <c r="B950" s="405" t="s">
        <v>822</v>
      </c>
      <c r="C950" s="409"/>
      <c r="D950" s="408"/>
    </row>
    <row r="951" spans="1:4" ht="15">
      <c r="A951" s="404" t="s">
        <v>3315</v>
      </c>
      <c r="B951" s="405" t="s">
        <v>822</v>
      </c>
      <c r="C951" s="410">
        <v>0</v>
      </c>
      <c r="D951" s="411">
        <v>0</v>
      </c>
    </row>
    <row r="952" spans="1:4" ht="15">
      <c r="A952" s="404" t="s">
        <v>3316</v>
      </c>
      <c r="B952" s="405" t="s">
        <v>824</v>
      </c>
      <c r="C952" s="409"/>
      <c r="D952" s="408"/>
    </row>
    <row r="953" spans="1:4" ht="15">
      <c r="A953" s="404" t="s">
        <v>3317</v>
      </c>
      <c r="B953" s="405" t="s">
        <v>824</v>
      </c>
      <c r="C953" s="410">
        <v>0</v>
      </c>
      <c r="D953" s="411">
        <v>0</v>
      </c>
    </row>
    <row r="954" spans="1:4" ht="15">
      <c r="A954" s="404" t="s">
        <v>3318</v>
      </c>
      <c r="B954" s="405" t="s">
        <v>3319</v>
      </c>
      <c r="C954" s="409"/>
      <c r="D954" s="408"/>
    </row>
    <row r="955" spans="1:4" ht="15">
      <c r="A955" s="404" t="s">
        <v>3320</v>
      </c>
      <c r="B955" s="405" t="s">
        <v>3321</v>
      </c>
      <c r="C955" s="409"/>
      <c r="D955" s="408"/>
    </row>
    <row r="956" spans="1:4" ht="15">
      <c r="A956" s="404" t="s">
        <v>3322</v>
      </c>
      <c r="B956" s="405" t="s">
        <v>3323</v>
      </c>
      <c r="C956" s="410">
        <v>0</v>
      </c>
      <c r="D956" s="411">
        <v>0</v>
      </c>
    </row>
    <row r="957" spans="1:4" ht="15">
      <c r="A957" s="404" t="s">
        <v>3324</v>
      </c>
      <c r="B957" s="405" t="s">
        <v>3325</v>
      </c>
      <c r="C957" s="410">
        <v>0</v>
      </c>
      <c r="D957" s="411">
        <v>0</v>
      </c>
    </row>
    <row r="958" spans="1:4" ht="15">
      <c r="A958" s="404" t="s">
        <v>3326</v>
      </c>
      <c r="B958" s="405" t="s">
        <v>3327</v>
      </c>
      <c r="C958" s="409"/>
      <c r="D958" s="408"/>
    </row>
    <row r="959" spans="1:4" ht="15">
      <c r="A959" s="404" t="s">
        <v>3328</v>
      </c>
      <c r="B959" s="405" t="s">
        <v>3329</v>
      </c>
      <c r="C959" s="410">
        <v>0</v>
      </c>
      <c r="D959" s="411">
        <v>0</v>
      </c>
    </row>
    <row r="960" spans="1:4" ht="15">
      <c r="A960" s="404" t="s">
        <v>3330</v>
      </c>
      <c r="B960" s="405" t="s">
        <v>3331</v>
      </c>
      <c r="C960" s="409"/>
      <c r="D960" s="408"/>
    </row>
    <row r="961" spans="1:4" ht="15">
      <c r="A961" s="404" t="s">
        <v>3332</v>
      </c>
      <c r="B961" s="405" t="s">
        <v>3333</v>
      </c>
      <c r="C961" s="409"/>
      <c r="D961" s="408"/>
    </row>
    <row r="962" spans="1:4" ht="15">
      <c r="A962" s="404" t="s">
        <v>3334</v>
      </c>
      <c r="B962" s="405" t="s">
        <v>3335</v>
      </c>
      <c r="C962" s="410">
        <v>0</v>
      </c>
      <c r="D962" s="411">
        <v>0</v>
      </c>
    </row>
    <row r="963" spans="1:4" ht="15">
      <c r="A963" s="404" t="s">
        <v>3336</v>
      </c>
      <c r="B963" s="405" t="s">
        <v>3337</v>
      </c>
      <c r="C963" s="410">
        <v>0</v>
      </c>
      <c r="D963" s="411">
        <v>0</v>
      </c>
    </row>
    <row r="964" spans="1:4" ht="15">
      <c r="A964" s="404" t="s">
        <v>3338</v>
      </c>
      <c r="B964" s="405" t="s">
        <v>3339</v>
      </c>
      <c r="C964" s="410">
        <v>0</v>
      </c>
      <c r="D964" s="411">
        <v>0</v>
      </c>
    </row>
    <row r="965" spans="1:4" ht="15">
      <c r="A965" s="404" t="s">
        <v>3340</v>
      </c>
      <c r="B965" s="405" t="s">
        <v>3341</v>
      </c>
      <c r="C965" s="410">
        <v>0</v>
      </c>
      <c r="D965" s="411">
        <v>0</v>
      </c>
    </row>
    <row r="966" spans="1:4" ht="15">
      <c r="A966" s="404" t="s">
        <v>3342</v>
      </c>
      <c r="B966" s="405" t="s">
        <v>3343</v>
      </c>
      <c r="C966" s="410">
        <v>0</v>
      </c>
      <c r="D966" s="411">
        <v>0</v>
      </c>
    </row>
    <row r="967" spans="1:4" ht="15">
      <c r="A967" s="404" t="s">
        <v>3344</v>
      </c>
      <c r="B967" s="405" t="s">
        <v>3345</v>
      </c>
      <c r="C967" s="410">
        <v>0</v>
      </c>
      <c r="D967" s="411">
        <v>0</v>
      </c>
    </row>
    <row r="968" spans="1:4" ht="15">
      <c r="A968" s="404" t="s">
        <v>3346</v>
      </c>
      <c r="B968" s="405" t="s">
        <v>3347</v>
      </c>
      <c r="C968" s="410">
        <v>0</v>
      </c>
      <c r="D968" s="411">
        <v>0</v>
      </c>
    </row>
    <row r="969" spans="1:4" ht="15">
      <c r="A969" s="404" t="s">
        <v>3348</v>
      </c>
      <c r="B969" s="405" t="s">
        <v>3349</v>
      </c>
      <c r="C969" s="410">
        <v>0</v>
      </c>
      <c r="D969" s="411">
        <v>0</v>
      </c>
    </row>
    <row r="970" spans="1:4" ht="26.25">
      <c r="A970" s="404" t="s">
        <v>3350</v>
      </c>
      <c r="B970" s="405" t="s">
        <v>3351</v>
      </c>
      <c r="C970" s="410">
        <v>0</v>
      </c>
      <c r="D970" s="411">
        <v>0</v>
      </c>
    </row>
    <row r="971" spans="1:4" ht="26.25">
      <c r="A971" s="404" t="s">
        <v>3352</v>
      </c>
      <c r="B971" s="405" t="s">
        <v>3353</v>
      </c>
      <c r="C971" s="410">
        <v>0</v>
      </c>
      <c r="D971" s="411">
        <v>0</v>
      </c>
    </row>
    <row r="972" spans="1:4" ht="15">
      <c r="A972" s="404" t="s">
        <v>3354</v>
      </c>
      <c r="B972" s="405" t="s">
        <v>3355</v>
      </c>
      <c r="C972" s="410">
        <v>0</v>
      </c>
      <c r="D972" s="411">
        <v>0</v>
      </c>
    </row>
    <row r="973" spans="1:4" ht="15">
      <c r="A973" s="404" t="s">
        <v>3356</v>
      </c>
      <c r="B973" s="405" t="s">
        <v>3357</v>
      </c>
      <c r="C973" s="410">
        <v>0</v>
      </c>
      <c r="D973" s="411">
        <v>0</v>
      </c>
    </row>
    <row r="974" spans="1:4" ht="15">
      <c r="A974" s="404" t="s">
        <v>3358</v>
      </c>
      <c r="B974" s="405" t="s">
        <v>3359</v>
      </c>
      <c r="C974" s="409"/>
      <c r="D974" s="408"/>
    </row>
    <row r="975" spans="1:4" ht="15">
      <c r="A975" s="404" t="s">
        <v>3360</v>
      </c>
      <c r="B975" s="405" t="s">
        <v>3361</v>
      </c>
      <c r="C975" s="409"/>
      <c r="D975" s="408"/>
    </row>
    <row r="976" spans="1:4" ht="15">
      <c r="A976" s="404" t="s">
        <v>3362</v>
      </c>
      <c r="B976" s="405" t="s">
        <v>3363</v>
      </c>
      <c r="C976" s="409"/>
      <c r="D976" s="408"/>
    </row>
    <row r="977" spans="1:4" ht="15">
      <c r="A977" s="404" t="s">
        <v>3364</v>
      </c>
      <c r="B977" s="405" t="s">
        <v>3363</v>
      </c>
      <c r="C977" s="410">
        <v>0</v>
      </c>
      <c r="D977" s="411">
        <v>0</v>
      </c>
    </row>
    <row r="978" spans="1:4" ht="15">
      <c r="A978" s="404" t="s">
        <v>3365</v>
      </c>
      <c r="B978" s="405" t="s">
        <v>3366</v>
      </c>
      <c r="C978" s="409"/>
      <c r="D978" s="408"/>
    </row>
    <row r="979" spans="1:4" ht="15">
      <c r="A979" s="404" t="s">
        <v>3367</v>
      </c>
      <c r="B979" s="405" t="s">
        <v>3366</v>
      </c>
      <c r="C979" s="410">
        <v>0</v>
      </c>
      <c r="D979" s="411">
        <v>0</v>
      </c>
    </row>
    <row r="980" spans="1:4" ht="15">
      <c r="A980" s="404" t="s">
        <v>3368</v>
      </c>
      <c r="B980" s="405" t="s">
        <v>3369</v>
      </c>
      <c r="C980" s="409"/>
      <c r="D980" s="408"/>
    </row>
    <row r="981" spans="1:4" ht="15">
      <c r="A981" s="404" t="s">
        <v>3370</v>
      </c>
      <c r="B981" s="405" t="s">
        <v>3369</v>
      </c>
      <c r="C981" s="410">
        <v>0</v>
      </c>
      <c r="D981" s="411">
        <v>0</v>
      </c>
    </row>
    <row r="982" spans="1:4" ht="15">
      <c r="A982" s="404" t="s">
        <v>3371</v>
      </c>
      <c r="B982" s="405" t="s">
        <v>3372</v>
      </c>
      <c r="C982" s="409"/>
      <c r="D982" s="408"/>
    </row>
    <row r="983" spans="1:4" ht="15">
      <c r="A983" s="404" t="s">
        <v>3373</v>
      </c>
      <c r="B983" s="405" t="s">
        <v>3372</v>
      </c>
      <c r="C983" s="409"/>
      <c r="D983" s="408"/>
    </row>
    <row r="984" spans="1:4" ht="15">
      <c r="A984" s="404" t="s">
        <v>3374</v>
      </c>
      <c r="B984" s="405" t="s">
        <v>3372</v>
      </c>
      <c r="C984" s="410">
        <v>0</v>
      </c>
      <c r="D984" s="411">
        <v>0</v>
      </c>
    </row>
    <row r="985" spans="1:4" ht="15">
      <c r="A985" s="404" t="s">
        <v>3375</v>
      </c>
      <c r="B985" s="405" t="s">
        <v>3376</v>
      </c>
      <c r="C985" s="409"/>
      <c r="D985" s="408"/>
    </row>
    <row r="986" spans="1:4" ht="15">
      <c r="A986" s="404" t="s">
        <v>3377</v>
      </c>
      <c r="B986" s="405" t="s">
        <v>3376</v>
      </c>
      <c r="C986" s="409"/>
      <c r="D986" s="408"/>
    </row>
    <row r="987" spans="1:4" ht="15">
      <c r="A987" s="404" t="s">
        <v>3378</v>
      </c>
      <c r="B987" s="405" t="s">
        <v>3376</v>
      </c>
      <c r="C987" s="410">
        <v>0</v>
      </c>
      <c r="D987" s="411">
        <v>0</v>
      </c>
    </row>
    <row r="988" spans="1:4" ht="15">
      <c r="A988" s="404" t="s">
        <v>3379</v>
      </c>
      <c r="B988" s="405" t="s">
        <v>3380</v>
      </c>
      <c r="C988" s="409"/>
      <c r="D988" s="408"/>
    </row>
    <row r="989" spans="1:4" ht="15">
      <c r="A989" s="404" t="s">
        <v>3381</v>
      </c>
      <c r="B989" s="405" t="s">
        <v>3380</v>
      </c>
      <c r="C989" s="409"/>
      <c r="D989" s="408"/>
    </row>
    <row r="990" spans="1:4" ht="15">
      <c r="A990" s="404" t="s">
        <v>3382</v>
      </c>
      <c r="B990" s="405" t="s">
        <v>3380</v>
      </c>
      <c r="C990" s="410">
        <v>0</v>
      </c>
      <c r="D990" s="411">
        <v>0</v>
      </c>
    </row>
    <row r="991" spans="1:4" ht="15">
      <c r="A991" s="404" t="s">
        <v>3383</v>
      </c>
      <c r="B991" s="405" t="s">
        <v>3384</v>
      </c>
      <c r="C991" s="409"/>
      <c r="D991" s="408"/>
    </row>
    <row r="992" spans="1:4" ht="26.25">
      <c r="A992" s="404" t="s">
        <v>3385</v>
      </c>
      <c r="B992" s="405" t="s">
        <v>3386</v>
      </c>
      <c r="C992" s="409"/>
      <c r="D992" s="408"/>
    </row>
    <row r="993" spans="1:4" ht="26.25">
      <c r="A993" s="404" t="s">
        <v>3387</v>
      </c>
      <c r="B993" s="405" t="s">
        <v>3386</v>
      </c>
      <c r="C993" s="410">
        <v>0</v>
      </c>
      <c r="D993" s="411">
        <v>0</v>
      </c>
    </row>
    <row r="994" spans="1:4" ht="15">
      <c r="A994" s="404" t="s">
        <v>3388</v>
      </c>
      <c r="B994" s="405" t="s">
        <v>3389</v>
      </c>
      <c r="C994" s="409"/>
      <c r="D994" s="408"/>
    </row>
    <row r="995" spans="1:4" ht="15">
      <c r="A995" s="404" t="s">
        <v>3390</v>
      </c>
      <c r="B995" s="405" t="s">
        <v>3389</v>
      </c>
      <c r="C995" s="410">
        <v>0</v>
      </c>
      <c r="D995" s="411">
        <v>0</v>
      </c>
    </row>
    <row r="996" spans="1:4" ht="15">
      <c r="A996" s="404" t="s">
        <v>3391</v>
      </c>
      <c r="B996" s="405" t="s">
        <v>3392</v>
      </c>
      <c r="C996" s="409"/>
      <c r="D996" s="408"/>
    </row>
    <row r="997" spans="1:4" ht="15">
      <c r="A997" s="404" t="s">
        <v>3393</v>
      </c>
      <c r="B997" s="405" t="s">
        <v>3392</v>
      </c>
      <c r="C997" s="410">
        <v>0</v>
      </c>
      <c r="D997" s="411">
        <v>0</v>
      </c>
    </row>
    <row r="998" spans="1:4" ht="26.25">
      <c r="A998" s="404" t="s">
        <v>3394</v>
      </c>
      <c r="B998" s="405" t="s">
        <v>3395</v>
      </c>
      <c r="C998" s="409"/>
      <c r="D998" s="408"/>
    </row>
    <row r="999" spans="1:4" ht="26.25">
      <c r="A999" s="404" t="s">
        <v>3396</v>
      </c>
      <c r="B999" s="405" t="s">
        <v>3395</v>
      </c>
      <c r="C999" s="410">
        <v>0</v>
      </c>
      <c r="D999" s="411">
        <v>0</v>
      </c>
    </row>
    <row r="1000" spans="1:4" ht="15">
      <c r="A1000" s="404" t="s">
        <v>3397</v>
      </c>
      <c r="B1000" s="405" t="s">
        <v>3398</v>
      </c>
      <c r="C1000" s="409"/>
      <c r="D1000" s="408"/>
    </row>
    <row r="1001" spans="1:4" ht="15">
      <c r="A1001" s="404" t="s">
        <v>3399</v>
      </c>
      <c r="B1001" s="405" t="s">
        <v>3400</v>
      </c>
      <c r="C1001" s="409"/>
      <c r="D1001" s="408"/>
    </row>
    <row r="1002" spans="1:4" ht="15">
      <c r="A1002" s="404" t="s">
        <v>3401</v>
      </c>
      <c r="B1002" s="405" t="s">
        <v>3402</v>
      </c>
      <c r="C1002" s="410">
        <v>0</v>
      </c>
      <c r="D1002" s="411">
        <v>0</v>
      </c>
    </row>
    <row r="1003" spans="1:4" ht="15">
      <c r="A1003" s="404" t="s">
        <v>3403</v>
      </c>
      <c r="B1003" s="405" t="s">
        <v>3404</v>
      </c>
      <c r="C1003" s="410">
        <v>0</v>
      </c>
      <c r="D1003" s="411">
        <v>0</v>
      </c>
    </row>
    <row r="1004" spans="1:4" ht="15">
      <c r="A1004" s="404" t="s">
        <v>3405</v>
      </c>
      <c r="B1004" s="405" t="s">
        <v>3406</v>
      </c>
      <c r="C1004" s="410">
        <v>0</v>
      </c>
      <c r="D1004" s="411">
        <v>0</v>
      </c>
    </row>
    <row r="1005" spans="1:4" ht="15">
      <c r="A1005" s="404" t="s">
        <v>3407</v>
      </c>
      <c r="B1005" s="405" t="s">
        <v>3408</v>
      </c>
      <c r="C1005" s="410">
        <v>0</v>
      </c>
      <c r="D1005" s="411">
        <v>0</v>
      </c>
    </row>
    <row r="1006" spans="1:4" ht="15">
      <c r="A1006" s="404" t="s">
        <v>3409</v>
      </c>
      <c r="B1006" s="405" t="s">
        <v>3410</v>
      </c>
      <c r="C1006" s="409"/>
      <c r="D1006" s="408"/>
    </row>
    <row r="1007" spans="1:4" ht="15">
      <c r="A1007" s="404" t="s">
        <v>3411</v>
      </c>
      <c r="B1007" s="405" t="s">
        <v>3412</v>
      </c>
      <c r="C1007" s="410">
        <v>0</v>
      </c>
      <c r="D1007" s="411">
        <v>0</v>
      </c>
    </row>
    <row r="1008" spans="1:4" ht="15">
      <c r="A1008" s="404" t="s">
        <v>3413</v>
      </c>
      <c r="B1008" s="405" t="s">
        <v>3414</v>
      </c>
      <c r="C1008" s="410">
        <v>0</v>
      </c>
      <c r="D1008" s="411">
        <v>0</v>
      </c>
    </row>
    <row r="1009" spans="1:4" ht="15">
      <c r="A1009" s="404" t="s">
        <v>3415</v>
      </c>
      <c r="B1009" s="405" t="s">
        <v>3416</v>
      </c>
      <c r="C1009" s="410">
        <v>0</v>
      </c>
      <c r="D1009" s="411">
        <v>0</v>
      </c>
    </row>
    <row r="1010" spans="1:4" ht="15">
      <c r="A1010" s="404" t="s">
        <v>3417</v>
      </c>
      <c r="B1010" s="405" t="s">
        <v>3418</v>
      </c>
      <c r="C1010" s="410">
        <v>0</v>
      </c>
      <c r="D1010" s="411">
        <v>0</v>
      </c>
    </row>
    <row r="1011" spans="1:4" ht="15">
      <c r="A1011" s="404" t="s">
        <v>3419</v>
      </c>
      <c r="B1011" s="405" t="s">
        <v>3420</v>
      </c>
      <c r="C1011" s="409"/>
      <c r="D1011" s="408"/>
    </row>
    <row r="1012" spans="1:4" ht="15">
      <c r="A1012" s="404" t="s">
        <v>3421</v>
      </c>
      <c r="B1012" s="405" t="s">
        <v>3422</v>
      </c>
      <c r="C1012" s="410">
        <v>0</v>
      </c>
      <c r="D1012" s="411">
        <v>0</v>
      </c>
    </row>
    <row r="1013" spans="1:4" ht="15">
      <c r="A1013" s="404" t="s">
        <v>3423</v>
      </c>
      <c r="B1013" s="405" t="s">
        <v>3424</v>
      </c>
      <c r="C1013" s="410">
        <v>0</v>
      </c>
      <c r="D1013" s="411">
        <v>0</v>
      </c>
    </row>
    <row r="1014" spans="1:4" ht="15">
      <c r="A1014" s="404" t="s">
        <v>3425</v>
      </c>
      <c r="B1014" s="405" t="s">
        <v>3426</v>
      </c>
      <c r="C1014" s="410">
        <v>0</v>
      </c>
      <c r="D1014" s="411">
        <v>0</v>
      </c>
    </row>
    <row r="1015" spans="1:4" ht="15">
      <c r="A1015" s="404" t="s">
        <v>3427</v>
      </c>
      <c r="B1015" s="405" t="s">
        <v>3428</v>
      </c>
      <c r="C1015" s="410">
        <v>0</v>
      </c>
      <c r="D1015" s="411">
        <v>0</v>
      </c>
    </row>
    <row r="1016" spans="1:4" ht="15">
      <c r="A1016" s="404" t="s">
        <v>3429</v>
      </c>
      <c r="B1016" s="405" t="s">
        <v>3430</v>
      </c>
      <c r="C1016" s="409"/>
      <c r="D1016" s="408"/>
    </row>
    <row r="1017" spans="1:4" ht="15">
      <c r="A1017" s="404" t="s">
        <v>3431</v>
      </c>
      <c r="B1017" s="405" t="s">
        <v>3432</v>
      </c>
      <c r="C1017" s="410">
        <v>0</v>
      </c>
      <c r="D1017" s="411">
        <v>0</v>
      </c>
    </row>
    <row r="1018" spans="1:4" ht="15">
      <c r="A1018" s="404" t="s">
        <v>3433</v>
      </c>
      <c r="B1018" s="405" t="s">
        <v>3434</v>
      </c>
      <c r="C1018" s="410">
        <v>0</v>
      </c>
      <c r="D1018" s="411">
        <v>0</v>
      </c>
    </row>
    <row r="1019" spans="1:4" ht="15">
      <c r="A1019" s="404" t="s">
        <v>3435</v>
      </c>
      <c r="B1019" s="405" t="s">
        <v>3436</v>
      </c>
      <c r="C1019" s="409"/>
      <c r="D1019" s="408"/>
    </row>
    <row r="1020" spans="1:4" ht="15">
      <c r="A1020" s="404" t="s">
        <v>3437</v>
      </c>
      <c r="B1020" s="405" t="s">
        <v>3438</v>
      </c>
      <c r="C1020" s="410">
        <v>0</v>
      </c>
      <c r="D1020" s="411">
        <v>0</v>
      </c>
    </row>
    <row r="1021" spans="1:4" ht="15">
      <c r="A1021" s="404" t="s">
        <v>3439</v>
      </c>
      <c r="B1021" s="405" t="s">
        <v>3440</v>
      </c>
      <c r="C1021" s="410">
        <v>0</v>
      </c>
      <c r="D1021" s="411">
        <v>0</v>
      </c>
    </row>
    <row r="1022" spans="1:4" ht="15">
      <c r="A1022" s="404" t="s">
        <v>3441</v>
      </c>
      <c r="B1022" s="405" t="s">
        <v>3442</v>
      </c>
      <c r="C1022" s="410">
        <v>0</v>
      </c>
      <c r="D1022" s="411">
        <v>0</v>
      </c>
    </row>
    <row r="1023" spans="1:4" ht="15">
      <c r="A1023" s="404" t="s">
        <v>3443</v>
      </c>
      <c r="B1023" s="405" t="s">
        <v>3444</v>
      </c>
      <c r="C1023" s="409"/>
      <c r="D1023" s="408"/>
    </row>
    <row r="1024" spans="1:4" ht="15">
      <c r="A1024" s="404" t="s">
        <v>3445</v>
      </c>
      <c r="B1024" s="405" t="s">
        <v>3446</v>
      </c>
      <c r="C1024" s="410">
        <v>0</v>
      </c>
      <c r="D1024" s="411">
        <v>0</v>
      </c>
    </row>
    <row r="1025" spans="1:4" ht="15">
      <c r="A1025" s="404" t="s">
        <v>3447</v>
      </c>
      <c r="B1025" s="405" t="s">
        <v>3448</v>
      </c>
      <c r="C1025" s="409"/>
      <c r="D1025" s="408"/>
    </row>
    <row r="1026" spans="1:4" ht="15">
      <c r="A1026" s="404" t="s">
        <v>3449</v>
      </c>
      <c r="B1026" s="405" t="s">
        <v>3450</v>
      </c>
      <c r="C1026" s="410">
        <v>0</v>
      </c>
      <c r="D1026" s="411">
        <v>0</v>
      </c>
    </row>
    <row r="1027" spans="1:4" ht="15">
      <c r="A1027" s="404" t="s">
        <v>3451</v>
      </c>
      <c r="B1027" s="405" t="s">
        <v>3452</v>
      </c>
      <c r="C1027" s="410">
        <v>0</v>
      </c>
      <c r="D1027" s="411">
        <v>0</v>
      </c>
    </row>
    <row r="1028" spans="1:4" ht="15">
      <c r="A1028" s="404" t="s">
        <v>3453</v>
      </c>
      <c r="B1028" s="405" t="s">
        <v>3454</v>
      </c>
      <c r="C1028" s="410">
        <v>0</v>
      </c>
      <c r="D1028" s="411">
        <v>0</v>
      </c>
    </row>
    <row r="1029" spans="1:4" ht="15">
      <c r="A1029" s="404" t="s">
        <v>3455</v>
      </c>
      <c r="B1029" s="405" t="s">
        <v>3456</v>
      </c>
      <c r="C1029" s="410">
        <v>0</v>
      </c>
      <c r="D1029" s="411">
        <v>0</v>
      </c>
    </row>
    <row r="1030" spans="1:4" ht="15">
      <c r="A1030" s="404" t="s">
        <v>3457</v>
      </c>
      <c r="B1030" s="405" t="s">
        <v>3458</v>
      </c>
      <c r="C1030" s="410">
        <v>0</v>
      </c>
      <c r="D1030" s="411">
        <v>0</v>
      </c>
    </row>
    <row r="1031" spans="1:4" ht="15">
      <c r="A1031" s="404" t="s">
        <v>3459</v>
      </c>
      <c r="B1031" s="405" t="s">
        <v>3460</v>
      </c>
      <c r="C1031" s="409"/>
      <c r="D1031" s="408"/>
    </row>
    <row r="1032" spans="1:4" ht="15">
      <c r="A1032" s="404" t="s">
        <v>3461</v>
      </c>
      <c r="B1032" s="405" t="s">
        <v>3462</v>
      </c>
      <c r="C1032" s="410">
        <v>0</v>
      </c>
      <c r="D1032" s="411">
        <v>0</v>
      </c>
    </row>
    <row r="1033" spans="1:4" ht="15">
      <c r="A1033" s="404" t="s">
        <v>3463</v>
      </c>
      <c r="B1033" s="405" t="s">
        <v>3464</v>
      </c>
      <c r="C1033" s="410">
        <v>0</v>
      </c>
      <c r="D1033" s="411">
        <v>0</v>
      </c>
    </row>
    <row r="1034" spans="1:4" ht="15">
      <c r="A1034" s="404" t="s">
        <v>3465</v>
      </c>
      <c r="B1034" s="405" t="s">
        <v>3466</v>
      </c>
      <c r="C1034" s="410">
        <v>0</v>
      </c>
      <c r="D1034" s="411">
        <v>0</v>
      </c>
    </row>
    <row r="1035" spans="1:4" ht="15">
      <c r="A1035" s="404" t="s">
        <v>3467</v>
      </c>
      <c r="B1035" s="405" t="s">
        <v>3468</v>
      </c>
      <c r="C1035" s="410">
        <v>0</v>
      </c>
      <c r="D1035" s="411">
        <v>0</v>
      </c>
    </row>
    <row r="1036" spans="1:4" ht="15">
      <c r="A1036" s="404" t="s">
        <v>3469</v>
      </c>
      <c r="B1036" s="405" t="s">
        <v>3470</v>
      </c>
      <c r="C1036" s="410">
        <v>0</v>
      </c>
      <c r="D1036" s="411">
        <v>0</v>
      </c>
    </row>
    <row r="1037" spans="1:4" ht="15">
      <c r="A1037" s="404" t="s">
        <v>3471</v>
      </c>
      <c r="B1037" s="405" t="s">
        <v>3472</v>
      </c>
      <c r="C1037" s="410">
        <v>0</v>
      </c>
      <c r="D1037" s="411">
        <v>0</v>
      </c>
    </row>
    <row r="1038" spans="1:4" ht="15">
      <c r="A1038" s="404" t="s">
        <v>3473</v>
      </c>
      <c r="B1038" s="405" t="s">
        <v>3474</v>
      </c>
      <c r="C1038" s="410">
        <v>0</v>
      </c>
      <c r="D1038" s="411">
        <v>0</v>
      </c>
    </row>
    <row r="1039" spans="1:4" ht="15">
      <c r="A1039" s="404" t="s">
        <v>3475</v>
      </c>
      <c r="B1039" s="405" t="s">
        <v>3476</v>
      </c>
      <c r="C1039" s="410">
        <v>0</v>
      </c>
      <c r="D1039" s="411">
        <v>0</v>
      </c>
    </row>
    <row r="1040" spans="1:4" ht="15">
      <c r="A1040" s="404" t="s">
        <v>3477</v>
      </c>
      <c r="B1040" s="405" t="s">
        <v>3478</v>
      </c>
      <c r="C1040" s="410">
        <v>0</v>
      </c>
      <c r="D1040" s="411">
        <v>0</v>
      </c>
    </row>
    <row r="1041" spans="1:4" ht="15">
      <c r="A1041" s="404" t="s">
        <v>3479</v>
      </c>
      <c r="B1041" s="405" t="s">
        <v>3480</v>
      </c>
      <c r="C1041" s="410">
        <v>0</v>
      </c>
      <c r="D1041" s="411">
        <v>0</v>
      </c>
    </row>
    <row r="1042" spans="1:4" ht="15">
      <c r="A1042" s="404" t="s">
        <v>3481</v>
      </c>
      <c r="B1042" s="405" t="s">
        <v>3482</v>
      </c>
      <c r="C1042" s="410">
        <v>0</v>
      </c>
      <c r="D1042" s="411">
        <v>0</v>
      </c>
    </row>
    <row r="1043" spans="1:4" ht="15">
      <c r="A1043" s="404" t="s">
        <v>3483</v>
      </c>
      <c r="B1043" s="405" t="s">
        <v>3484</v>
      </c>
      <c r="C1043" s="410">
        <v>0</v>
      </c>
      <c r="D1043" s="411">
        <v>0</v>
      </c>
    </row>
    <row r="1044" spans="1:4" ht="15">
      <c r="A1044" s="404" t="s">
        <v>3485</v>
      </c>
      <c r="B1044" s="405" t="s">
        <v>3486</v>
      </c>
      <c r="C1044" s="410">
        <v>0</v>
      </c>
      <c r="D1044" s="411">
        <v>0</v>
      </c>
    </row>
    <row r="1045" spans="1:4" ht="15">
      <c r="A1045" s="404" t="s">
        <v>3487</v>
      </c>
      <c r="B1045" s="405" t="s">
        <v>3488</v>
      </c>
      <c r="C1045" s="410">
        <v>0</v>
      </c>
      <c r="D1045" s="411">
        <v>0</v>
      </c>
    </row>
    <row r="1046" spans="1:4" ht="15">
      <c r="A1046" s="404" t="s">
        <v>3489</v>
      </c>
      <c r="B1046" s="405" t="s">
        <v>3490</v>
      </c>
      <c r="C1046" s="410">
        <v>0</v>
      </c>
      <c r="D1046" s="411">
        <v>0</v>
      </c>
    </row>
    <row r="1047" spans="1:4" ht="15">
      <c r="A1047" s="404" t="s">
        <v>3491</v>
      </c>
      <c r="B1047" s="405" t="s">
        <v>3492</v>
      </c>
      <c r="C1047" s="410">
        <v>0</v>
      </c>
      <c r="D1047" s="411">
        <v>0</v>
      </c>
    </row>
    <row r="1048" spans="1:4" ht="15">
      <c r="A1048" s="404" t="s">
        <v>3493</v>
      </c>
      <c r="B1048" s="405" t="s">
        <v>3494</v>
      </c>
      <c r="C1048" s="410">
        <v>0</v>
      </c>
      <c r="D1048" s="411">
        <v>0</v>
      </c>
    </row>
    <row r="1049" spans="1:4" ht="15">
      <c r="A1049" s="404" t="s">
        <v>3495</v>
      </c>
      <c r="B1049" s="405" t="s">
        <v>3496</v>
      </c>
      <c r="C1049" s="410">
        <v>0</v>
      </c>
      <c r="D1049" s="411">
        <v>0</v>
      </c>
    </row>
    <row r="1050" spans="1:4" ht="15">
      <c r="A1050" s="404" t="s">
        <v>3497</v>
      </c>
      <c r="B1050" s="405" t="s">
        <v>3498</v>
      </c>
      <c r="C1050" s="409"/>
      <c r="D1050" s="408"/>
    </row>
    <row r="1051" spans="1:4" ht="15">
      <c r="A1051" s="404" t="s">
        <v>3499</v>
      </c>
      <c r="B1051" s="405" t="s">
        <v>3500</v>
      </c>
      <c r="C1051" s="410">
        <v>0</v>
      </c>
      <c r="D1051" s="411">
        <v>0</v>
      </c>
    </row>
    <row r="1052" spans="1:4" ht="15">
      <c r="A1052" s="404" t="s">
        <v>3501</v>
      </c>
      <c r="B1052" s="405" t="s">
        <v>3502</v>
      </c>
      <c r="C1052" s="409"/>
      <c r="D1052" s="408"/>
    </row>
    <row r="1053" spans="1:4" ht="15">
      <c r="A1053" s="404" t="s">
        <v>3503</v>
      </c>
      <c r="B1053" s="405" t="s">
        <v>3504</v>
      </c>
      <c r="C1053" s="410">
        <v>0</v>
      </c>
      <c r="D1053" s="411">
        <v>0</v>
      </c>
    </row>
    <row r="1054" spans="1:4" ht="15">
      <c r="A1054" s="404" t="s">
        <v>3505</v>
      </c>
      <c r="B1054" s="405" t="s">
        <v>3506</v>
      </c>
      <c r="C1054" s="409"/>
      <c r="D1054" s="408"/>
    </row>
    <row r="1055" spans="1:4" ht="15">
      <c r="A1055" s="404" t="s">
        <v>3507</v>
      </c>
      <c r="B1055" s="405" t="s">
        <v>3508</v>
      </c>
      <c r="C1055" s="410">
        <v>0</v>
      </c>
      <c r="D1055" s="411">
        <v>0</v>
      </c>
    </row>
    <row r="1056" spans="1:4" ht="15">
      <c r="A1056" s="404" t="s">
        <v>3509</v>
      </c>
      <c r="B1056" s="405" t="s">
        <v>3510</v>
      </c>
      <c r="C1056" s="410">
        <v>0</v>
      </c>
      <c r="D1056" s="411">
        <v>0</v>
      </c>
    </row>
    <row r="1057" spans="1:4" ht="15">
      <c r="A1057" s="404" t="s">
        <v>3511</v>
      </c>
      <c r="B1057" s="405" t="s">
        <v>3512</v>
      </c>
      <c r="C1057" s="410">
        <v>0</v>
      </c>
      <c r="D1057" s="411">
        <v>0</v>
      </c>
    </row>
    <row r="1058" spans="1:4" ht="15">
      <c r="A1058" s="404" t="s">
        <v>3513</v>
      </c>
      <c r="B1058" s="405" t="s">
        <v>3514</v>
      </c>
      <c r="C1058" s="409"/>
      <c r="D1058" s="408"/>
    </row>
    <row r="1059" spans="1:4" ht="15">
      <c r="A1059" s="404" t="s">
        <v>3515</v>
      </c>
      <c r="B1059" s="405" t="s">
        <v>3516</v>
      </c>
      <c r="C1059" s="409"/>
      <c r="D1059" s="408"/>
    </row>
    <row r="1060" spans="1:4" ht="15">
      <c r="A1060" s="404" t="s">
        <v>3517</v>
      </c>
      <c r="B1060" s="405" t="s">
        <v>3518</v>
      </c>
      <c r="C1060" s="410">
        <v>0</v>
      </c>
      <c r="D1060" s="411">
        <v>0</v>
      </c>
    </row>
    <row r="1061" spans="1:4" ht="15">
      <c r="A1061" s="404" t="s">
        <v>3519</v>
      </c>
      <c r="B1061" s="405" t="s">
        <v>3520</v>
      </c>
      <c r="C1061" s="410">
        <v>0</v>
      </c>
      <c r="D1061" s="411">
        <v>0</v>
      </c>
    </row>
    <row r="1062" spans="1:4" ht="15">
      <c r="A1062" s="404" t="s">
        <v>3521</v>
      </c>
      <c r="B1062" s="405" t="s">
        <v>3522</v>
      </c>
      <c r="C1062" s="410">
        <v>0</v>
      </c>
      <c r="D1062" s="411">
        <v>0</v>
      </c>
    </row>
    <row r="1063" spans="1:4" ht="15">
      <c r="A1063" s="404" t="s">
        <v>3523</v>
      </c>
      <c r="B1063" s="405" t="s">
        <v>3524</v>
      </c>
      <c r="C1063" s="409"/>
      <c r="D1063" s="408"/>
    </row>
    <row r="1064" spans="1:4" ht="15">
      <c r="A1064" s="404" t="s">
        <v>3525</v>
      </c>
      <c r="B1064" s="405" t="s">
        <v>3526</v>
      </c>
      <c r="C1064" s="410">
        <v>0</v>
      </c>
      <c r="D1064" s="411">
        <v>0</v>
      </c>
    </row>
    <row r="1065" spans="1:4" ht="15">
      <c r="A1065" s="404" t="s">
        <v>3527</v>
      </c>
      <c r="B1065" s="405" t="s">
        <v>3528</v>
      </c>
      <c r="C1065" s="410">
        <v>0</v>
      </c>
      <c r="D1065" s="411">
        <v>0</v>
      </c>
    </row>
    <row r="1066" spans="1:4" ht="15">
      <c r="A1066" s="404" t="s">
        <v>3529</v>
      </c>
      <c r="B1066" s="405" t="s">
        <v>3530</v>
      </c>
      <c r="C1066" s="410">
        <v>0</v>
      </c>
      <c r="D1066" s="411">
        <v>0</v>
      </c>
    </row>
    <row r="1067" spans="1:4" ht="15">
      <c r="A1067" s="404" t="s">
        <v>3531</v>
      </c>
      <c r="B1067" s="405" t="s">
        <v>3532</v>
      </c>
      <c r="C1067" s="410">
        <v>0</v>
      </c>
      <c r="D1067" s="411">
        <v>0</v>
      </c>
    </row>
    <row r="1068" spans="1:4" ht="15">
      <c r="A1068" s="404" t="s">
        <v>3533</v>
      </c>
      <c r="B1068" s="405" t="s">
        <v>3534</v>
      </c>
      <c r="C1068" s="409"/>
      <c r="D1068" s="408"/>
    </row>
    <row r="1069" spans="1:4" ht="15">
      <c r="A1069" s="404" t="s">
        <v>3535</v>
      </c>
      <c r="B1069" s="405" t="s">
        <v>3536</v>
      </c>
      <c r="C1069" s="409"/>
      <c r="D1069" s="408"/>
    </row>
    <row r="1070" spans="1:4" ht="15">
      <c r="A1070" s="404" t="s">
        <v>3537</v>
      </c>
      <c r="B1070" s="405" t="s">
        <v>3538</v>
      </c>
      <c r="C1070" s="410">
        <v>0</v>
      </c>
      <c r="D1070" s="411">
        <v>0</v>
      </c>
    </row>
    <row r="1071" spans="1:4" ht="15">
      <c r="A1071" s="404" t="s">
        <v>3539</v>
      </c>
      <c r="B1071" s="405" t="s">
        <v>3540</v>
      </c>
      <c r="C1071" s="409"/>
      <c r="D1071" s="408"/>
    </row>
    <row r="1072" spans="1:4" ht="15">
      <c r="A1072" s="404" t="s">
        <v>3541</v>
      </c>
      <c r="B1072" s="405" t="s">
        <v>3542</v>
      </c>
      <c r="C1072" s="410">
        <v>0</v>
      </c>
      <c r="D1072" s="411">
        <v>0</v>
      </c>
    </row>
    <row r="1073" spans="1:4" ht="15">
      <c r="A1073" s="404" t="s">
        <v>3543</v>
      </c>
      <c r="B1073" s="405" t="s">
        <v>3544</v>
      </c>
      <c r="C1073" s="409"/>
      <c r="D1073" s="408"/>
    </row>
    <row r="1074" spans="1:4" ht="15">
      <c r="A1074" s="404" t="s">
        <v>3545</v>
      </c>
      <c r="B1074" s="405" t="s">
        <v>3546</v>
      </c>
      <c r="C1074" s="410">
        <v>0</v>
      </c>
      <c r="D1074" s="411">
        <v>0</v>
      </c>
    </row>
    <row r="1075" spans="1:4" ht="15">
      <c r="A1075" s="404" t="s">
        <v>3547</v>
      </c>
      <c r="B1075" s="405" t="s">
        <v>3548</v>
      </c>
      <c r="C1075" s="409"/>
      <c r="D1075" s="408"/>
    </row>
    <row r="1076" spans="1:4" ht="15">
      <c r="A1076" s="404" t="s">
        <v>3549</v>
      </c>
      <c r="B1076" s="405" t="s">
        <v>3548</v>
      </c>
      <c r="C1076" s="410">
        <v>0</v>
      </c>
      <c r="D1076" s="411">
        <v>0</v>
      </c>
    </row>
    <row r="1077" spans="1:4" ht="15">
      <c r="A1077" s="404" t="s">
        <v>3550</v>
      </c>
      <c r="B1077" s="405" t="s">
        <v>3551</v>
      </c>
      <c r="C1077" s="409"/>
      <c r="D1077" s="408"/>
    </row>
    <row r="1078" spans="1:4" ht="15">
      <c r="A1078" s="404" t="s">
        <v>3552</v>
      </c>
      <c r="B1078" s="405" t="s">
        <v>3553</v>
      </c>
      <c r="C1078" s="410">
        <v>0</v>
      </c>
      <c r="D1078" s="411">
        <v>0</v>
      </c>
    </row>
    <row r="1079" spans="1:4" ht="15">
      <c r="A1079" s="404" t="s">
        <v>3554</v>
      </c>
      <c r="B1079" s="405" t="s">
        <v>3555</v>
      </c>
      <c r="C1079" s="409"/>
      <c r="D1079" s="408"/>
    </row>
    <row r="1080" spans="1:4" ht="15">
      <c r="A1080" s="404" t="s">
        <v>3556</v>
      </c>
      <c r="B1080" s="405" t="s">
        <v>3555</v>
      </c>
      <c r="C1080" s="409"/>
      <c r="D1080" s="408"/>
    </row>
    <row r="1081" spans="1:4" ht="15">
      <c r="A1081" s="404" t="s">
        <v>3557</v>
      </c>
      <c r="B1081" s="405" t="s">
        <v>3555</v>
      </c>
      <c r="C1081" s="410">
        <v>0</v>
      </c>
      <c r="D1081" s="411">
        <v>0</v>
      </c>
    </row>
    <row r="1082" spans="1:4" ht="15">
      <c r="A1082" s="404" t="s">
        <v>3558</v>
      </c>
      <c r="B1082" s="405" t="s">
        <v>3559</v>
      </c>
      <c r="C1082" s="409"/>
      <c r="D1082" s="408"/>
    </row>
    <row r="1083" spans="1:4" ht="15">
      <c r="A1083" s="404" t="s">
        <v>3560</v>
      </c>
      <c r="B1083" s="405" t="s">
        <v>3561</v>
      </c>
      <c r="C1083" s="409"/>
      <c r="D1083" s="408"/>
    </row>
    <row r="1084" spans="1:4" ht="15">
      <c r="A1084" s="404" t="s">
        <v>3562</v>
      </c>
      <c r="B1084" s="405" t="s">
        <v>3563</v>
      </c>
      <c r="C1084" s="410">
        <v>0</v>
      </c>
      <c r="D1084" s="411">
        <v>0</v>
      </c>
    </row>
    <row r="1085" spans="1:4" ht="26.25">
      <c r="A1085" s="404" t="s">
        <v>3564</v>
      </c>
      <c r="B1085" s="405" t="s">
        <v>3565</v>
      </c>
      <c r="C1085" s="410">
        <v>0</v>
      </c>
      <c r="D1085" s="411">
        <v>0</v>
      </c>
    </row>
    <row r="1086" spans="1:4" ht="15">
      <c r="A1086" s="404" t="s">
        <v>3566</v>
      </c>
      <c r="B1086" s="405" t="s">
        <v>3567</v>
      </c>
      <c r="C1086" s="410">
        <v>0</v>
      </c>
      <c r="D1086" s="411">
        <v>0</v>
      </c>
    </row>
    <row r="1087" spans="1:4" ht="15">
      <c r="A1087" s="404" t="s">
        <v>3568</v>
      </c>
      <c r="B1087" s="405" t="s">
        <v>3569</v>
      </c>
      <c r="C1087" s="410">
        <v>0</v>
      </c>
      <c r="D1087" s="411">
        <v>0</v>
      </c>
    </row>
    <row r="1088" spans="1:4" ht="26.25">
      <c r="A1088" s="404" t="s">
        <v>3570</v>
      </c>
      <c r="B1088" s="405" t="s">
        <v>3571</v>
      </c>
      <c r="C1088" s="410">
        <v>0</v>
      </c>
      <c r="D1088" s="411">
        <v>0</v>
      </c>
    </row>
    <row r="1089" spans="1:4" ht="15">
      <c r="A1089" s="404" t="s">
        <v>3572</v>
      </c>
      <c r="B1089" s="405" t="s">
        <v>3573</v>
      </c>
      <c r="C1089" s="410">
        <v>0</v>
      </c>
      <c r="D1089" s="411">
        <v>0</v>
      </c>
    </row>
    <row r="1090" spans="1:4" ht="15">
      <c r="A1090" s="404" t="s">
        <v>3574</v>
      </c>
      <c r="B1090" s="405" t="s">
        <v>3575</v>
      </c>
      <c r="C1090" s="410">
        <v>0</v>
      </c>
      <c r="D1090" s="411">
        <v>0</v>
      </c>
    </row>
    <row r="1091" spans="1:4" ht="15">
      <c r="A1091" s="404" t="s">
        <v>3576</v>
      </c>
      <c r="B1091" s="405" t="s">
        <v>3577</v>
      </c>
      <c r="C1091" s="410">
        <v>0</v>
      </c>
      <c r="D1091" s="411">
        <v>0</v>
      </c>
    </row>
    <row r="1092" spans="1:4" ht="15">
      <c r="A1092" s="404" t="s">
        <v>3578</v>
      </c>
      <c r="B1092" s="405" t="s">
        <v>3579</v>
      </c>
      <c r="C1092" s="410">
        <v>0</v>
      </c>
      <c r="D1092" s="411">
        <v>0</v>
      </c>
    </row>
    <row r="1093" spans="1:4" ht="15">
      <c r="A1093" s="404" t="s">
        <v>3580</v>
      </c>
      <c r="B1093" s="405" t="s">
        <v>3581</v>
      </c>
      <c r="C1093" s="410">
        <v>0</v>
      </c>
      <c r="D1093" s="411">
        <v>0</v>
      </c>
    </row>
    <row r="1094" spans="1:4" ht="15">
      <c r="A1094" s="404" t="s">
        <v>3582</v>
      </c>
      <c r="B1094" s="405" t="s">
        <v>3583</v>
      </c>
      <c r="C1094" s="410">
        <v>0</v>
      </c>
      <c r="D1094" s="411">
        <v>0</v>
      </c>
    </row>
    <row r="1095" spans="1:4" ht="15">
      <c r="A1095" s="404" t="s">
        <v>3584</v>
      </c>
      <c r="B1095" s="405" t="s">
        <v>3585</v>
      </c>
      <c r="C1095" s="409"/>
      <c r="D1095" s="408"/>
    </row>
    <row r="1096" spans="1:4" ht="15">
      <c r="A1096" s="404" t="s">
        <v>3586</v>
      </c>
      <c r="B1096" s="405" t="s">
        <v>3587</v>
      </c>
      <c r="C1096" s="410">
        <v>0</v>
      </c>
      <c r="D1096" s="411">
        <v>0</v>
      </c>
    </row>
    <row r="1097" spans="1:4" ht="15">
      <c r="A1097" s="404" t="s">
        <v>3588</v>
      </c>
      <c r="B1097" s="405" t="s">
        <v>3589</v>
      </c>
      <c r="C1097" s="410">
        <v>0</v>
      </c>
      <c r="D1097" s="411">
        <v>0</v>
      </c>
    </row>
    <row r="1098" spans="1:4" ht="15">
      <c r="A1098" s="404" t="s">
        <v>3590</v>
      </c>
      <c r="B1098" s="405" t="s">
        <v>3591</v>
      </c>
      <c r="C1098" s="409"/>
      <c r="D1098" s="408"/>
    </row>
    <row r="1099" spans="1:4" ht="15">
      <c r="A1099" s="404" t="s">
        <v>3592</v>
      </c>
      <c r="B1099" s="405" t="s">
        <v>3593</v>
      </c>
      <c r="C1099" s="410">
        <v>0</v>
      </c>
      <c r="D1099" s="411">
        <v>0</v>
      </c>
    </row>
    <row r="1100" spans="1:4" ht="15">
      <c r="A1100" s="404" t="s">
        <v>3594</v>
      </c>
      <c r="B1100" s="405" t="s">
        <v>3595</v>
      </c>
      <c r="C1100" s="410">
        <v>0</v>
      </c>
      <c r="D1100" s="411">
        <v>0</v>
      </c>
    </row>
    <row r="1101" spans="1:4" ht="15">
      <c r="A1101" s="404" t="s">
        <v>3596</v>
      </c>
      <c r="B1101" s="405" t="s">
        <v>3597</v>
      </c>
      <c r="C1101" s="410">
        <v>0</v>
      </c>
      <c r="D1101" s="411">
        <v>0</v>
      </c>
    </row>
    <row r="1102" spans="1:4" ht="15">
      <c r="A1102" s="404" t="s">
        <v>3598</v>
      </c>
      <c r="B1102" s="405" t="s">
        <v>3599</v>
      </c>
      <c r="C1102" s="410">
        <v>0</v>
      </c>
      <c r="D1102" s="411">
        <v>0</v>
      </c>
    </row>
    <row r="1103" spans="1:4" ht="15">
      <c r="A1103" s="404" t="s">
        <v>3600</v>
      </c>
      <c r="B1103" s="405" t="s">
        <v>3601</v>
      </c>
      <c r="C1103" s="409"/>
      <c r="D1103" s="408"/>
    </row>
    <row r="1104" spans="1:4" ht="26.25">
      <c r="A1104" s="404" t="s">
        <v>3602</v>
      </c>
      <c r="B1104" s="405" t="s">
        <v>3603</v>
      </c>
      <c r="C1104" s="410">
        <v>0</v>
      </c>
      <c r="D1104" s="411">
        <v>0</v>
      </c>
    </row>
    <row r="1105" spans="1:4" ht="15">
      <c r="A1105" s="404" t="s">
        <v>3604</v>
      </c>
      <c r="B1105" s="405" t="s">
        <v>3605</v>
      </c>
      <c r="C1105" s="410">
        <v>0</v>
      </c>
      <c r="D1105" s="411">
        <v>0</v>
      </c>
    </row>
    <row r="1106" spans="1:4" ht="15">
      <c r="A1106" s="404" t="s">
        <v>3606</v>
      </c>
      <c r="B1106" s="405" t="s">
        <v>3607</v>
      </c>
      <c r="C1106" s="410">
        <v>0</v>
      </c>
      <c r="D1106" s="411">
        <v>0</v>
      </c>
    </row>
    <row r="1107" spans="1:4" ht="15">
      <c r="A1107" s="404" t="s">
        <v>3608</v>
      </c>
      <c r="B1107" s="405" t="s">
        <v>3609</v>
      </c>
      <c r="C1107" s="410">
        <v>0</v>
      </c>
      <c r="D1107" s="411">
        <v>0</v>
      </c>
    </row>
    <row r="1108" spans="1:4" ht="15">
      <c r="A1108" s="404" t="s">
        <v>3610</v>
      </c>
      <c r="B1108" s="405" t="s">
        <v>3611</v>
      </c>
      <c r="C1108" s="409"/>
      <c r="D1108" s="408"/>
    </row>
    <row r="1109" spans="1:4" ht="15">
      <c r="A1109" s="404" t="s">
        <v>3612</v>
      </c>
      <c r="B1109" s="405" t="s">
        <v>3611</v>
      </c>
      <c r="C1109" s="409"/>
      <c r="D1109" s="408"/>
    </row>
    <row r="1110" spans="1:4" ht="15">
      <c r="A1110" s="404" t="s">
        <v>3613</v>
      </c>
      <c r="B1110" s="405" t="s">
        <v>3611</v>
      </c>
      <c r="C1110" s="410">
        <v>0</v>
      </c>
      <c r="D1110" s="411">
        <v>0</v>
      </c>
    </row>
    <row r="1111" spans="1:4" ht="15">
      <c r="A1111" s="404" t="s">
        <v>3614</v>
      </c>
      <c r="B1111" s="405" t="s">
        <v>3615</v>
      </c>
      <c r="C1111" s="409"/>
      <c r="D1111" s="408"/>
    </row>
    <row r="1112" spans="1:4" ht="15">
      <c r="A1112" s="404" t="s">
        <v>3616</v>
      </c>
      <c r="B1112" s="405" t="s">
        <v>3617</v>
      </c>
      <c r="C1112" s="409"/>
      <c r="D1112" s="408"/>
    </row>
    <row r="1113" spans="1:4" ht="15">
      <c r="A1113" s="404" t="s">
        <v>3618</v>
      </c>
      <c r="B1113" s="405" t="s">
        <v>3619</v>
      </c>
      <c r="C1113" s="409"/>
      <c r="D1113" s="408"/>
    </row>
    <row r="1114" spans="1:4" ht="15">
      <c r="A1114" s="404" t="s">
        <v>3620</v>
      </c>
      <c r="B1114" s="405" t="s">
        <v>3621</v>
      </c>
      <c r="C1114" s="410">
        <v>0</v>
      </c>
      <c r="D1114" s="411">
        <v>0</v>
      </c>
    </row>
    <row r="1115" spans="1:4" ht="15">
      <c r="A1115" s="404" t="s">
        <v>3622</v>
      </c>
      <c r="B1115" s="405" t="s">
        <v>3623</v>
      </c>
      <c r="C1115" s="410">
        <v>0</v>
      </c>
      <c r="D1115" s="411">
        <v>0</v>
      </c>
    </row>
    <row r="1116" spans="1:4" ht="15">
      <c r="A1116" s="404" t="s">
        <v>3624</v>
      </c>
      <c r="B1116" s="405" t="s">
        <v>3625</v>
      </c>
      <c r="C1116" s="410">
        <v>0</v>
      </c>
      <c r="D1116" s="411">
        <v>0</v>
      </c>
    </row>
    <row r="1117" spans="1:4" ht="15">
      <c r="A1117" s="404" t="s">
        <v>3626</v>
      </c>
      <c r="B1117" s="405" t="s">
        <v>3627</v>
      </c>
      <c r="C1117" s="410">
        <v>0</v>
      </c>
      <c r="D1117" s="411">
        <v>0</v>
      </c>
    </row>
    <row r="1118" spans="1:4" ht="15">
      <c r="A1118" s="404" t="s">
        <v>3628</v>
      </c>
      <c r="B1118" s="405" t="s">
        <v>3629</v>
      </c>
      <c r="C1118" s="410">
        <v>0</v>
      </c>
      <c r="D1118" s="411">
        <v>0</v>
      </c>
    </row>
    <row r="1119" spans="1:4" ht="15">
      <c r="A1119" s="404" t="s">
        <v>3630</v>
      </c>
      <c r="B1119" s="405" t="s">
        <v>3631</v>
      </c>
      <c r="C1119" s="410">
        <v>0</v>
      </c>
      <c r="D1119" s="411">
        <v>0</v>
      </c>
    </row>
    <row r="1120" spans="1:4" ht="15">
      <c r="A1120" s="404" t="s">
        <v>3632</v>
      </c>
      <c r="B1120" s="405" t="s">
        <v>3633</v>
      </c>
      <c r="C1120" s="410">
        <v>0</v>
      </c>
      <c r="D1120" s="411">
        <v>0</v>
      </c>
    </row>
    <row r="1121" spans="1:4" ht="15">
      <c r="A1121" s="404" t="s">
        <v>3634</v>
      </c>
      <c r="B1121" s="405" t="s">
        <v>3635</v>
      </c>
      <c r="C1121" s="410">
        <v>0</v>
      </c>
      <c r="D1121" s="411">
        <v>0</v>
      </c>
    </row>
    <row r="1122" spans="1:4" ht="15">
      <c r="A1122" s="404" t="s">
        <v>3636</v>
      </c>
      <c r="B1122" s="405" t="s">
        <v>3637</v>
      </c>
      <c r="C1122" s="410">
        <v>0</v>
      </c>
      <c r="D1122" s="411">
        <v>0</v>
      </c>
    </row>
    <row r="1123" spans="1:4" ht="15">
      <c r="A1123" s="404" t="s">
        <v>3638</v>
      </c>
      <c r="B1123" s="405" t="s">
        <v>3639</v>
      </c>
      <c r="C1123" s="410">
        <v>0</v>
      </c>
      <c r="D1123" s="411">
        <v>0</v>
      </c>
    </row>
    <row r="1124" spans="1:4" ht="15">
      <c r="A1124" s="404" t="s">
        <v>3640</v>
      </c>
      <c r="B1124" s="405" t="s">
        <v>3641</v>
      </c>
      <c r="C1124" s="410">
        <v>0</v>
      </c>
      <c r="D1124" s="411">
        <v>0</v>
      </c>
    </row>
    <row r="1125" spans="1:4" ht="26.25">
      <c r="A1125" s="404" t="s">
        <v>3642</v>
      </c>
      <c r="B1125" s="405" t="s">
        <v>3643</v>
      </c>
      <c r="C1125" s="410">
        <v>0</v>
      </c>
      <c r="D1125" s="411">
        <v>0</v>
      </c>
    </row>
    <row r="1126" spans="1:4" ht="26.25">
      <c r="A1126" s="404" t="s">
        <v>3644</v>
      </c>
      <c r="B1126" s="405" t="s">
        <v>3645</v>
      </c>
      <c r="C1126" s="410">
        <v>0</v>
      </c>
      <c r="D1126" s="411">
        <v>0</v>
      </c>
    </row>
    <row r="1127" spans="1:4" ht="26.25">
      <c r="A1127" s="404" t="s">
        <v>3646</v>
      </c>
      <c r="B1127" s="405" t="s">
        <v>3647</v>
      </c>
      <c r="C1127" s="410">
        <v>0</v>
      </c>
      <c r="D1127" s="411">
        <v>0</v>
      </c>
    </row>
    <row r="1128" spans="1:4" ht="15">
      <c r="A1128" s="404" t="s">
        <v>3648</v>
      </c>
      <c r="B1128" s="405" t="s">
        <v>3649</v>
      </c>
      <c r="C1128" s="410">
        <v>0</v>
      </c>
      <c r="D1128" s="411">
        <v>0</v>
      </c>
    </row>
    <row r="1129" spans="1:4" ht="15">
      <c r="A1129" s="404" t="s">
        <v>3650</v>
      </c>
      <c r="B1129" s="405" t="s">
        <v>3651</v>
      </c>
      <c r="C1129" s="409"/>
      <c r="D1129" s="408"/>
    </row>
    <row r="1130" spans="1:4" ht="15">
      <c r="A1130" s="404" t="s">
        <v>3652</v>
      </c>
      <c r="B1130" s="405" t="s">
        <v>3653</v>
      </c>
      <c r="C1130" s="410">
        <v>0</v>
      </c>
      <c r="D1130" s="411">
        <v>0</v>
      </c>
    </row>
    <row r="1131" spans="1:4" ht="15">
      <c r="A1131" s="404" t="s">
        <v>3654</v>
      </c>
      <c r="B1131" s="405" t="s">
        <v>3655</v>
      </c>
      <c r="C1131" s="410">
        <v>0</v>
      </c>
      <c r="D1131" s="411">
        <v>0</v>
      </c>
    </row>
    <row r="1132" spans="1:4" ht="15">
      <c r="A1132" s="404" t="s">
        <v>3656</v>
      </c>
      <c r="B1132" s="405" t="s">
        <v>3657</v>
      </c>
      <c r="C1132" s="410">
        <v>0</v>
      </c>
      <c r="D1132" s="411">
        <v>0</v>
      </c>
    </row>
    <row r="1133" spans="1:4" ht="15">
      <c r="A1133" s="404" t="s">
        <v>3658</v>
      </c>
      <c r="B1133" s="405" t="s">
        <v>3659</v>
      </c>
      <c r="C1133" s="410">
        <v>0</v>
      </c>
      <c r="D1133" s="411">
        <v>0</v>
      </c>
    </row>
    <row r="1134" spans="1:4" ht="15">
      <c r="A1134" s="404" t="s">
        <v>3660</v>
      </c>
      <c r="B1134" s="405" t="s">
        <v>3661</v>
      </c>
      <c r="C1134" s="410">
        <v>0</v>
      </c>
      <c r="D1134" s="411">
        <v>0</v>
      </c>
    </row>
    <row r="1135" spans="1:4" ht="15">
      <c r="A1135" s="404" t="s">
        <v>3662</v>
      </c>
      <c r="B1135" s="405" t="s">
        <v>3663</v>
      </c>
      <c r="C1135" s="410">
        <v>0</v>
      </c>
      <c r="D1135" s="411">
        <v>0</v>
      </c>
    </row>
    <row r="1136" spans="1:4" ht="15">
      <c r="A1136" s="404" t="s">
        <v>3664</v>
      </c>
      <c r="B1136" s="405" t="s">
        <v>3665</v>
      </c>
      <c r="C1136" s="410">
        <v>0</v>
      </c>
      <c r="D1136" s="411">
        <v>0</v>
      </c>
    </row>
    <row r="1137" spans="1:4" ht="15">
      <c r="A1137" s="404" t="s">
        <v>3666</v>
      </c>
      <c r="B1137" s="405" t="s">
        <v>3667</v>
      </c>
      <c r="C1137" s="410">
        <v>0</v>
      </c>
      <c r="D1137" s="411">
        <v>0</v>
      </c>
    </row>
    <row r="1138" spans="1:4" ht="26.25">
      <c r="A1138" s="404" t="s">
        <v>3668</v>
      </c>
      <c r="B1138" s="405" t="s">
        <v>3669</v>
      </c>
      <c r="C1138" s="410">
        <v>0</v>
      </c>
      <c r="D1138" s="411">
        <v>0</v>
      </c>
    </row>
    <row r="1139" spans="1:4" ht="15">
      <c r="A1139" s="404" t="s">
        <v>3670</v>
      </c>
      <c r="B1139" s="405" t="s">
        <v>3671</v>
      </c>
      <c r="C1139" s="410">
        <v>0</v>
      </c>
      <c r="D1139" s="411">
        <v>0</v>
      </c>
    </row>
    <row r="1140" spans="1:4" ht="15">
      <c r="A1140" s="404" t="s">
        <v>3672</v>
      </c>
      <c r="B1140" s="405" t="s">
        <v>3673</v>
      </c>
      <c r="C1140" s="410">
        <v>0</v>
      </c>
      <c r="D1140" s="411">
        <v>0</v>
      </c>
    </row>
    <row r="1141" spans="1:4" ht="26.25">
      <c r="A1141" s="404" t="s">
        <v>3674</v>
      </c>
      <c r="B1141" s="405" t="s">
        <v>3675</v>
      </c>
      <c r="C1141" s="410">
        <v>0</v>
      </c>
      <c r="D1141" s="411">
        <v>0</v>
      </c>
    </row>
    <row r="1142" spans="1:4" ht="15">
      <c r="A1142" s="404" t="s">
        <v>3676</v>
      </c>
      <c r="B1142" s="405" t="s">
        <v>3677</v>
      </c>
      <c r="C1142" s="410">
        <v>0</v>
      </c>
      <c r="D1142" s="411">
        <v>0</v>
      </c>
    </row>
    <row r="1143" spans="1:4" ht="15">
      <c r="A1143" s="404" t="s">
        <v>3678</v>
      </c>
      <c r="B1143" s="405" t="s">
        <v>3679</v>
      </c>
      <c r="C1143" s="410">
        <v>0</v>
      </c>
      <c r="D1143" s="411">
        <v>0</v>
      </c>
    </row>
    <row r="1144" spans="1:4" ht="15">
      <c r="A1144" s="404" t="s">
        <v>3680</v>
      </c>
      <c r="B1144" s="405" t="s">
        <v>3681</v>
      </c>
      <c r="C1144" s="410">
        <v>0</v>
      </c>
      <c r="D1144" s="411">
        <v>0</v>
      </c>
    </row>
    <row r="1145" spans="1:4" ht="15">
      <c r="A1145" s="404" t="s">
        <v>3682</v>
      </c>
      <c r="B1145" s="405" t="s">
        <v>3683</v>
      </c>
      <c r="C1145" s="410">
        <v>0</v>
      </c>
      <c r="D1145" s="411">
        <v>0</v>
      </c>
    </row>
    <row r="1146" spans="1:4" ht="15">
      <c r="A1146" s="404" t="s">
        <v>3684</v>
      </c>
      <c r="B1146" s="405" t="s">
        <v>3685</v>
      </c>
      <c r="C1146" s="410">
        <v>0</v>
      </c>
      <c r="D1146" s="411">
        <v>0</v>
      </c>
    </row>
    <row r="1147" spans="1:4" ht="15">
      <c r="A1147" s="404" t="s">
        <v>3686</v>
      </c>
      <c r="B1147" s="405" t="s">
        <v>3687</v>
      </c>
      <c r="C1147" s="410">
        <v>0</v>
      </c>
      <c r="D1147" s="411">
        <v>0</v>
      </c>
    </row>
    <row r="1148" spans="1:4" ht="26.25">
      <c r="A1148" s="404" t="s">
        <v>3688</v>
      </c>
      <c r="B1148" s="405" t="s">
        <v>3689</v>
      </c>
      <c r="C1148" s="410">
        <v>0</v>
      </c>
      <c r="D1148" s="411">
        <v>0</v>
      </c>
    </row>
    <row r="1149" spans="1:4" ht="15">
      <c r="A1149" s="404" t="s">
        <v>3690</v>
      </c>
      <c r="B1149" s="405" t="s">
        <v>3691</v>
      </c>
      <c r="C1149" s="410">
        <v>0</v>
      </c>
      <c r="D1149" s="411">
        <v>0</v>
      </c>
    </row>
    <row r="1150" spans="1:4" ht="15">
      <c r="A1150" s="404" t="s">
        <v>3692</v>
      </c>
      <c r="B1150" s="405" t="s">
        <v>3693</v>
      </c>
      <c r="C1150" s="409"/>
      <c r="D1150" s="408"/>
    </row>
    <row r="1151" spans="1:4" ht="15">
      <c r="A1151" s="404" t="s">
        <v>3694</v>
      </c>
      <c r="B1151" s="405" t="s">
        <v>3695</v>
      </c>
      <c r="C1151" s="410">
        <v>0</v>
      </c>
      <c r="D1151" s="411">
        <v>0</v>
      </c>
    </row>
    <row r="1152" spans="1:4" ht="15">
      <c r="A1152" s="404" t="s">
        <v>3696</v>
      </c>
      <c r="B1152" s="405" t="s">
        <v>3697</v>
      </c>
      <c r="C1152" s="410">
        <v>0</v>
      </c>
      <c r="D1152" s="411">
        <v>0</v>
      </c>
    </row>
    <row r="1153" spans="1:4" ht="15">
      <c r="A1153" s="404" t="s">
        <v>3698</v>
      </c>
      <c r="B1153" s="405" t="s">
        <v>3699</v>
      </c>
      <c r="C1153" s="410">
        <v>0</v>
      </c>
      <c r="D1153" s="411">
        <v>0</v>
      </c>
    </row>
    <row r="1154" spans="1:4" ht="15">
      <c r="A1154" s="404" t="s">
        <v>3700</v>
      </c>
      <c r="B1154" s="405" t="s">
        <v>3701</v>
      </c>
      <c r="C1154" s="409"/>
      <c r="D1154" s="408"/>
    </row>
    <row r="1155" spans="1:4" ht="15">
      <c r="A1155" s="404" t="s">
        <v>3702</v>
      </c>
      <c r="B1155" s="405" t="s">
        <v>3703</v>
      </c>
      <c r="C1155" s="410">
        <v>0</v>
      </c>
      <c r="D1155" s="411">
        <v>0</v>
      </c>
    </row>
    <row r="1156" spans="1:4" ht="15">
      <c r="A1156" s="404" t="s">
        <v>3704</v>
      </c>
      <c r="B1156" s="405" t="s">
        <v>3705</v>
      </c>
      <c r="C1156" s="409"/>
      <c r="D1156" s="408"/>
    </row>
    <row r="1157" spans="1:4" ht="15">
      <c r="A1157" s="404" t="s">
        <v>3706</v>
      </c>
      <c r="B1157" s="405" t="s">
        <v>3707</v>
      </c>
      <c r="C1157" s="409"/>
      <c r="D1157" s="408"/>
    </row>
    <row r="1158" spans="1:4" ht="15">
      <c r="A1158" s="404" t="s">
        <v>3708</v>
      </c>
      <c r="B1158" s="405" t="s">
        <v>3709</v>
      </c>
      <c r="C1158" s="410">
        <v>0</v>
      </c>
      <c r="D1158" s="411">
        <v>0</v>
      </c>
    </row>
    <row r="1159" spans="1:4" ht="15">
      <c r="A1159" s="404" t="s">
        <v>3710</v>
      </c>
      <c r="B1159" s="405" t="s">
        <v>3711</v>
      </c>
      <c r="C1159" s="409"/>
      <c r="D1159" s="408"/>
    </row>
    <row r="1160" spans="1:4" ht="15">
      <c r="A1160" s="404" t="s">
        <v>3712</v>
      </c>
      <c r="B1160" s="405" t="s">
        <v>3711</v>
      </c>
      <c r="C1160" s="409"/>
      <c r="D1160" s="408"/>
    </row>
    <row r="1161" spans="1:4" ht="15">
      <c r="A1161" s="404" t="s">
        <v>3713</v>
      </c>
      <c r="B1161" s="405" t="s">
        <v>3714</v>
      </c>
      <c r="C1161" s="410">
        <v>0</v>
      </c>
      <c r="D1161" s="411">
        <v>0</v>
      </c>
    </row>
    <row r="1162" spans="1:4" ht="15">
      <c r="A1162" s="404" t="s">
        <v>3715</v>
      </c>
      <c r="B1162" s="405" t="s">
        <v>3716</v>
      </c>
      <c r="C1162" s="409"/>
      <c r="D1162" s="408"/>
    </row>
    <row r="1163" spans="1:4" ht="15">
      <c r="A1163" s="404" t="s">
        <v>3717</v>
      </c>
      <c r="B1163" s="405" t="s">
        <v>3718</v>
      </c>
      <c r="C1163" s="409"/>
      <c r="D1163" s="408"/>
    </row>
    <row r="1164" spans="1:4" ht="15">
      <c r="A1164" s="404" t="s">
        <v>3719</v>
      </c>
      <c r="B1164" s="405" t="s">
        <v>3720</v>
      </c>
      <c r="C1164" s="410">
        <v>0</v>
      </c>
      <c r="D1164" s="411">
        <v>0</v>
      </c>
    </row>
    <row r="1165" spans="1:4" ht="15">
      <c r="A1165" s="404" t="s">
        <v>3721</v>
      </c>
      <c r="B1165" s="405" t="s">
        <v>3722</v>
      </c>
      <c r="C1165" s="409"/>
      <c r="D1165" s="408"/>
    </row>
    <row r="1166" spans="1:4" ht="26.25">
      <c r="A1166" s="404" t="s">
        <v>3723</v>
      </c>
      <c r="B1166" s="405" t="s">
        <v>3724</v>
      </c>
      <c r="C1166" s="410">
        <v>0</v>
      </c>
      <c r="D1166" s="411">
        <v>0</v>
      </c>
    </row>
    <row r="1167" spans="1:4" ht="26.25">
      <c r="A1167" s="404" t="s">
        <v>3725</v>
      </c>
      <c r="B1167" s="405" t="s">
        <v>3726</v>
      </c>
      <c r="C1167" s="410">
        <v>0</v>
      </c>
      <c r="D1167" s="411">
        <v>0</v>
      </c>
    </row>
    <row r="1168" spans="1:4" ht="15">
      <c r="A1168" s="404" t="s">
        <v>3727</v>
      </c>
      <c r="B1168" s="405" t="s">
        <v>3728</v>
      </c>
      <c r="C1168" s="410">
        <v>0</v>
      </c>
      <c r="D1168" s="411">
        <v>0</v>
      </c>
    </row>
    <row r="1169" spans="1:4" ht="15">
      <c r="A1169" s="404" t="s">
        <v>3729</v>
      </c>
      <c r="B1169" s="405" t="s">
        <v>3730</v>
      </c>
      <c r="C1169" s="409"/>
      <c r="D1169" s="408"/>
    </row>
    <row r="1170" spans="1:4" ht="15">
      <c r="A1170" s="404" t="s">
        <v>3731</v>
      </c>
      <c r="B1170" s="405" t="s">
        <v>3732</v>
      </c>
      <c r="C1170" s="410">
        <v>0</v>
      </c>
      <c r="D1170" s="411">
        <v>0</v>
      </c>
    </row>
    <row r="1171" spans="1:4" ht="15">
      <c r="A1171" s="404" t="s">
        <v>3733</v>
      </c>
      <c r="B1171" s="405" t="s">
        <v>3734</v>
      </c>
      <c r="C1171" s="409"/>
      <c r="D1171" s="408"/>
    </row>
    <row r="1172" spans="1:4" ht="15">
      <c r="A1172" s="404" t="s">
        <v>3735</v>
      </c>
      <c r="B1172" s="405" t="s">
        <v>3736</v>
      </c>
      <c r="C1172" s="410">
        <v>0</v>
      </c>
      <c r="D1172" s="411">
        <v>0</v>
      </c>
    </row>
    <row r="1173" spans="1:4" ht="15">
      <c r="A1173" s="404" t="s">
        <v>3737</v>
      </c>
      <c r="B1173" s="405" t="s">
        <v>3738</v>
      </c>
      <c r="C1173" s="409"/>
      <c r="D1173" s="408"/>
    </row>
    <row r="1174" spans="1:4" ht="15">
      <c r="A1174" s="404" t="s">
        <v>3739</v>
      </c>
      <c r="B1174" s="405" t="s">
        <v>3740</v>
      </c>
      <c r="C1174" s="410">
        <v>0</v>
      </c>
      <c r="D1174" s="411">
        <v>0</v>
      </c>
    </row>
    <row r="1175" spans="1:4" ht="15">
      <c r="A1175" s="404" t="s">
        <v>3741</v>
      </c>
      <c r="B1175" s="405" t="s">
        <v>3742</v>
      </c>
      <c r="C1175" s="410">
        <v>0</v>
      </c>
      <c r="D1175" s="411">
        <v>0</v>
      </c>
    </row>
    <row r="1176" spans="1:4" ht="15">
      <c r="A1176" s="404" t="s">
        <v>3743</v>
      </c>
      <c r="B1176" s="405" t="s">
        <v>3744</v>
      </c>
      <c r="C1176" s="409"/>
      <c r="D1176" s="408"/>
    </row>
    <row r="1177" spans="1:4" ht="15">
      <c r="A1177" s="404" t="s">
        <v>3745</v>
      </c>
      <c r="B1177" s="405" t="s">
        <v>3746</v>
      </c>
      <c r="C1177" s="409"/>
      <c r="D1177" s="408"/>
    </row>
    <row r="1178" spans="1:4" ht="15">
      <c r="A1178" s="404" t="s">
        <v>3747</v>
      </c>
      <c r="B1178" s="405" t="s">
        <v>3748</v>
      </c>
      <c r="C1178" s="409"/>
      <c r="D1178" s="408"/>
    </row>
    <row r="1179" spans="1:4" ht="15">
      <c r="A1179" s="404" t="s">
        <v>3749</v>
      </c>
      <c r="B1179" s="405" t="s">
        <v>3750</v>
      </c>
      <c r="C1179" s="410">
        <v>0</v>
      </c>
      <c r="D1179" s="411">
        <v>0</v>
      </c>
    </row>
    <row r="1180" spans="1:4" ht="15">
      <c r="A1180" s="404" t="s">
        <v>3751</v>
      </c>
      <c r="B1180" s="405" t="s">
        <v>3752</v>
      </c>
      <c r="C1180" s="410">
        <v>0</v>
      </c>
      <c r="D1180" s="411">
        <v>0</v>
      </c>
    </row>
    <row r="1181" spans="1:4" ht="15">
      <c r="A1181" s="404" t="s">
        <v>3753</v>
      </c>
      <c r="B1181" s="405" t="s">
        <v>3754</v>
      </c>
      <c r="C1181" s="410">
        <v>0</v>
      </c>
      <c r="D1181" s="411">
        <v>0</v>
      </c>
    </row>
    <row r="1182" spans="1:4" ht="15">
      <c r="A1182" s="404" t="s">
        <v>3755</v>
      </c>
      <c r="B1182" s="405" t="s">
        <v>3756</v>
      </c>
      <c r="C1182" s="410">
        <v>0</v>
      </c>
      <c r="D1182" s="411">
        <v>0</v>
      </c>
    </row>
    <row r="1183" spans="1:4" ht="15">
      <c r="A1183" s="404" t="s">
        <v>3757</v>
      </c>
      <c r="B1183" s="405" t="s">
        <v>3758</v>
      </c>
      <c r="C1183" s="410">
        <v>0</v>
      </c>
      <c r="D1183" s="411">
        <v>0</v>
      </c>
    </row>
    <row r="1184" spans="1:4" ht="15">
      <c r="A1184" s="404" t="s">
        <v>3759</v>
      </c>
      <c r="B1184" s="405" t="s">
        <v>3760</v>
      </c>
      <c r="C1184" s="410">
        <v>0</v>
      </c>
      <c r="D1184" s="411">
        <v>0</v>
      </c>
    </row>
    <row r="1185" spans="1:4" ht="15">
      <c r="A1185" s="404" t="s">
        <v>3761</v>
      </c>
      <c r="B1185" s="405" t="s">
        <v>3762</v>
      </c>
      <c r="C1185" s="410">
        <v>0</v>
      </c>
      <c r="D1185" s="411">
        <v>0</v>
      </c>
    </row>
    <row r="1186" spans="1:4" ht="15">
      <c r="A1186" s="404" t="s">
        <v>3763</v>
      </c>
      <c r="B1186" s="405" t="s">
        <v>3764</v>
      </c>
      <c r="C1186" s="410">
        <v>0</v>
      </c>
      <c r="D1186" s="411">
        <v>0</v>
      </c>
    </row>
    <row r="1187" spans="1:4" ht="15">
      <c r="A1187" s="404" t="s">
        <v>3765</v>
      </c>
      <c r="B1187" s="405" t="s">
        <v>3766</v>
      </c>
      <c r="C1187" s="410">
        <v>0</v>
      </c>
      <c r="D1187" s="411">
        <v>0</v>
      </c>
    </row>
    <row r="1188" spans="1:4" ht="15">
      <c r="A1188" s="404" t="s">
        <v>3767</v>
      </c>
      <c r="B1188" s="405" t="s">
        <v>3768</v>
      </c>
      <c r="C1188" s="410">
        <v>0</v>
      </c>
      <c r="D1188" s="411">
        <v>0</v>
      </c>
    </row>
    <row r="1189" spans="1:4" ht="15">
      <c r="A1189" s="404" t="s">
        <v>3769</v>
      </c>
      <c r="B1189" s="405" t="s">
        <v>3770</v>
      </c>
      <c r="C1189" s="410">
        <v>0</v>
      </c>
      <c r="D1189" s="411">
        <v>0</v>
      </c>
    </row>
    <row r="1190" spans="1:4" ht="26.25">
      <c r="A1190" s="404" t="s">
        <v>3771</v>
      </c>
      <c r="B1190" s="405" t="s">
        <v>3772</v>
      </c>
      <c r="C1190" s="410">
        <v>0</v>
      </c>
      <c r="D1190" s="411">
        <v>0</v>
      </c>
    </row>
    <row r="1191" spans="1:4" ht="26.25">
      <c r="A1191" s="404" t="s">
        <v>3773</v>
      </c>
      <c r="B1191" s="405" t="s">
        <v>3774</v>
      </c>
      <c r="C1191" s="410">
        <v>0</v>
      </c>
      <c r="D1191" s="411">
        <v>0</v>
      </c>
    </row>
    <row r="1192" spans="1:4" ht="26.25">
      <c r="A1192" s="404" t="s">
        <v>3775</v>
      </c>
      <c r="B1192" s="405" t="s">
        <v>3776</v>
      </c>
      <c r="C1192" s="410">
        <v>0</v>
      </c>
      <c r="D1192" s="411">
        <v>0</v>
      </c>
    </row>
    <row r="1193" spans="1:4" ht="15">
      <c r="A1193" s="404" t="s">
        <v>3777</v>
      </c>
      <c r="B1193" s="405" t="s">
        <v>3778</v>
      </c>
      <c r="C1193" s="410">
        <v>0</v>
      </c>
      <c r="D1193" s="411">
        <v>0</v>
      </c>
    </row>
    <row r="1194" spans="1:4" ht="15">
      <c r="A1194" s="404" t="s">
        <v>3779</v>
      </c>
      <c r="B1194" s="405" t="s">
        <v>3780</v>
      </c>
      <c r="C1194" s="409"/>
      <c r="D1194" s="408"/>
    </row>
    <row r="1195" spans="1:4" ht="15">
      <c r="A1195" s="404" t="s">
        <v>3781</v>
      </c>
      <c r="B1195" s="405" t="s">
        <v>3782</v>
      </c>
      <c r="C1195" s="410">
        <v>0</v>
      </c>
      <c r="D1195" s="411">
        <v>0</v>
      </c>
    </row>
    <row r="1196" spans="1:4" ht="15">
      <c r="A1196" s="404" t="s">
        <v>3783</v>
      </c>
      <c r="B1196" s="405" t="s">
        <v>3784</v>
      </c>
      <c r="C1196" s="410">
        <v>0</v>
      </c>
      <c r="D1196" s="411">
        <v>0</v>
      </c>
    </row>
    <row r="1197" spans="1:4" ht="15">
      <c r="A1197" s="404" t="s">
        <v>3785</v>
      </c>
      <c r="B1197" s="405" t="s">
        <v>3786</v>
      </c>
      <c r="C1197" s="410">
        <v>0</v>
      </c>
      <c r="D1197" s="411">
        <v>0</v>
      </c>
    </row>
    <row r="1198" spans="1:4" ht="15">
      <c r="A1198" s="404" t="s">
        <v>3787</v>
      </c>
      <c r="B1198" s="405" t="s">
        <v>3788</v>
      </c>
      <c r="C1198" s="410">
        <v>0</v>
      </c>
      <c r="D1198" s="411">
        <v>0</v>
      </c>
    </row>
    <row r="1199" spans="1:4" ht="15">
      <c r="A1199" s="404" t="s">
        <v>3789</v>
      </c>
      <c r="B1199" s="405" t="s">
        <v>3790</v>
      </c>
      <c r="C1199" s="410">
        <v>0</v>
      </c>
      <c r="D1199" s="411">
        <v>0</v>
      </c>
    </row>
    <row r="1200" spans="1:4" ht="15">
      <c r="A1200" s="404" t="s">
        <v>3791</v>
      </c>
      <c r="B1200" s="405" t="s">
        <v>3792</v>
      </c>
      <c r="C1200" s="410">
        <v>0</v>
      </c>
      <c r="D1200" s="411">
        <v>0</v>
      </c>
    </row>
    <row r="1201" spans="1:4" ht="15">
      <c r="A1201" s="404" t="s">
        <v>3793</v>
      </c>
      <c r="B1201" s="405" t="s">
        <v>3794</v>
      </c>
      <c r="C1201" s="410">
        <v>0</v>
      </c>
      <c r="D1201" s="411">
        <v>0</v>
      </c>
    </row>
    <row r="1202" spans="1:4" ht="15">
      <c r="A1202" s="404" t="s">
        <v>3795</v>
      </c>
      <c r="B1202" s="405" t="s">
        <v>3796</v>
      </c>
      <c r="C1202" s="410">
        <v>0</v>
      </c>
      <c r="D1202" s="411">
        <v>0</v>
      </c>
    </row>
    <row r="1203" spans="1:4" ht="26.25">
      <c r="A1203" s="404" t="s">
        <v>3797</v>
      </c>
      <c r="B1203" s="405" t="s">
        <v>3798</v>
      </c>
      <c r="C1203" s="410">
        <v>0</v>
      </c>
      <c r="D1203" s="411">
        <v>0</v>
      </c>
    </row>
    <row r="1204" spans="1:4" ht="15">
      <c r="A1204" s="404" t="s">
        <v>3799</v>
      </c>
      <c r="B1204" s="405" t="s">
        <v>3800</v>
      </c>
      <c r="C1204" s="410">
        <v>0</v>
      </c>
      <c r="D1204" s="411">
        <v>0</v>
      </c>
    </row>
    <row r="1205" spans="1:4" ht="15">
      <c r="A1205" s="404" t="s">
        <v>3801</v>
      </c>
      <c r="B1205" s="405" t="s">
        <v>3802</v>
      </c>
      <c r="C1205" s="410">
        <v>0</v>
      </c>
      <c r="D1205" s="411">
        <v>0</v>
      </c>
    </row>
    <row r="1206" spans="1:4" ht="26.25">
      <c r="A1206" s="404" t="s">
        <v>3803</v>
      </c>
      <c r="B1206" s="405" t="s">
        <v>3804</v>
      </c>
      <c r="C1206" s="410">
        <v>0</v>
      </c>
      <c r="D1206" s="411">
        <v>0</v>
      </c>
    </row>
    <row r="1207" spans="1:4" ht="15">
      <c r="A1207" s="404" t="s">
        <v>3805</v>
      </c>
      <c r="B1207" s="405" t="s">
        <v>3806</v>
      </c>
      <c r="C1207" s="410">
        <v>0</v>
      </c>
      <c r="D1207" s="411">
        <v>0</v>
      </c>
    </row>
    <row r="1208" spans="1:4" ht="15">
      <c r="A1208" s="404" t="s">
        <v>3807</v>
      </c>
      <c r="B1208" s="405" t="s">
        <v>3808</v>
      </c>
      <c r="C1208" s="410">
        <v>0</v>
      </c>
      <c r="D1208" s="411">
        <v>0</v>
      </c>
    </row>
    <row r="1209" spans="1:4" ht="15">
      <c r="A1209" s="404" t="s">
        <v>3809</v>
      </c>
      <c r="B1209" s="405" t="s">
        <v>3810</v>
      </c>
      <c r="C1209" s="410">
        <v>0</v>
      </c>
      <c r="D1209" s="411">
        <v>0</v>
      </c>
    </row>
    <row r="1210" spans="1:4" ht="15">
      <c r="A1210" s="404" t="s">
        <v>3811</v>
      </c>
      <c r="B1210" s="405" t="s">
        <v>3812</v>
      </c>
      <c r="C1210" s="410">
        <v>0</v>
      </c>
      <c r="D1210" s="411">
        <v>0</v>
      </c>
    </row>
    <row r="1211" spans="1:4" ht="15">
      <c r="A1211" s="404" t="s">
        <v>3813</v>
      </c>
      <c r="B1211" s="405" t="s">
        <v>3814</v>
      </c>
      <c r="C1211" s="410">
        <v>0</v>
      </c>
      <c r="D1211" s="411">
        <v>0</v>
      </c>
    </row>
    <row r="1212" spans="1:4" ht="15">
      <c r="A1212" s="404" t="s">
        <v>3815</v>
      </c>
      <c r="B1212" s="405" t="s">
        <v>3816</v>
      </c>
      <c r="C1212" s="410">
        <v>0</v>
      </c>
      <c r="D1212" s="411">
        <v>0</v>
      </c>
    </row>
    <row r="1213" spans="1:4" ht="26.25">
      <c r="A1213" s="404" t="s">
        <v>3817</v>
      </c>
      <c r="B1213" s="405" t="s">
        <v>3818</v>
      </c>
      <c r="C1213" s="410">
        <v>0</v>
      </c>
      <c r="D1213" s="411">
        <v>0</v>
      </c>
    </row>
    <row r="1214" spans="1:4" ht="15">
      <c r="A1214" s="404" t="s">
        <v>3819</v>
      </c>
      <c r="B1214" s="405" t="s">
        <v>3820</v>
      </c>
      <c r="C1214" s="410">
        <v>0</v>
      </c>
      <c r="D1214" s="411">
        <v>0</v>
      </c>
    </row>
    <row r="1215" spans="1:4" ht="15">
      <c r="A1215" s="404" t="s">
        <v>3821</v>
      </c>
      <c r="B1215" s="405" t="s">
        <v>3822</v>
      </c>
      <c r="C1215" s="409"/>
      <c r="D1215" s="408"/>
    </row>
    <row r="1216" spans="1:4" ht="15">
      <c r="A1216" s="404" t="s">
        <v>3823</v>
      </c>
      <c r="B1216" s="405" t="s">
        <v>3824</v>
      </c>
      <c r="C1216" s="410">
        <v>0</v>
      </c>
      <c r="D1216" s="411">
        <v>0</v>
      </c>
    </row>
    <row r="1217" spans="1:4" ht="15">
      <c r="A1217" s="404" t="s">
        <v>3825</v>
      </c>
      <c r="B1217" s="405" t="s">
        <v>3826</v>
      </c>
      <c r="C1217" s="410">
        <v>0</v>
      </c>
      <c r="D1217" s="411">
        <v>0</v>
      </c>
    </row>
    <row r="1218" spans="1:4" ht="15">
      <c r="A1218" s="404" t="s">
        <v>3827</v>
      </c>
      <c r="B1218" s="405" t="s">
        <v>3828</v>
      </c>
      <c r="C1218" s="410">
        <v>0</v>
      </c>
      <c r="D1218" s="411">
        <v>0</v>
      </c>
    </row>
    <row r="1219" spans="1:4" ht="15">
      <c r="A1219" s="404" t="s">
        <v>3829</v>
      </c>
      <c r="B1219" s="405" t="s">
        <v>3830</v>
      </c>
      <c r="C1219" s="409"/>
      <c r="D1219" s="408"/>
    </row>
    <row r="1220" spans="1:4" ht="26.25">
      <c r="A1220" s="404" t="s">
        <v>3831</v>
      </c>
      <c r="B1220" s="405" t="s">
        <v>3832</v>
      </c>
      <c r="C1220" s="410">
        <v>0</v>
      </c>
      <c r="D1220" s="411">
        <v>0</v>
      </c>
    </row>
    <row r="1221" spans="1:4" ht="26.25">
      <c r="A1221" s="404" t="s">
        <v>3833</v>
      </c>
      <c r="B1221" s="405" t="s">
        <v>3834</v>
      </c>
      <c r="C1221" s="409"/>
      <c r="D1221" s="408"/>
    </row>
    <row r="1222" spans="1:4" ht="15">
      <c r="A1222" s="404" t="s">
        <v>3835</v>
      </c>
      <c r="B1222" s="405" t="s">
        <v>3836</v>
      </c>
      <c r="C1222" s="410">
        <v>0</v>
      </c>
      <c r="D1222" s="411">
        <v>0</v>
      </c>
    </row>
    <row r="1223" spans="1:4" ht="26.25">
      <c r="A1223" s="404" t="s">
        <v>3837</v>
      </c>
      <c r="B1223" s="405" t="s">
        <v>3838</v>
      </c>
      <c r="C1223" s="410">
        <v>0</v>
      </c>
      <c r="D1223" s="411">
        <v>0</v>
      </c>
    </row>
    <row r="1224" spans="1:4" ht="26.25">
      <c r="A1224" s="404" t="s">
        <v>3839</v>
      </c>
      <c r="B1224" s="405" t="s">
        <v>3840</v>
      </c>
      <c r="C1224" s="410">
        <v>0</v>
      </c>
      <c r="D1224" s="411">
        <v>0</v>
      </c>
    </row>
    <row r="1225" spans="1:4" ht="26.25">
      <c r="A1225" s="404" t="s">
        <v>3841</v>
      </c>
      <c r="B1225" s="405" t="s">
        <v>3842</v>
      </c>
      <c r="C1225" s="410">
        <v>0</v>
      </c>
      <c r="D1225" s="411">
        <v>0</v>
      </c>
    </row>
    <row r="1226" spans="1:4" ht="15">
      <c r="A1226" s="404" t="s">
        <v>3843</v>
      </c>
      <c r="B1226" s="405" t="s">
        <v>3844</v>
      </c>
      <c r="C1226" s="410">
        <v>0</v>
      </c>
      <c r="D1226" s="411">
        <v>0</v>
      </c>
    </row>
    <row r="1227" spans="1:4" ht="26.25">
      <c r="A1227" s="404" t="s">
        <v>3845</v>
      </c>
      <c r="B1227" s="405" t="s">
        <v>3846</v>
      </c>
      <c r="C1227" s="410">
        <v>0</v>
      </c>
      <c r="D1227" s="411">
        <v>0</v>
      </c>
    </row>
    <row r="1228" spans="1:4" ht="26.25">
      <c r="A1228" s="404" t="s">
        <v>3847</v>
      </c>
      <c r="B1228" s="405" t="s">
        <v>3848</v>
      </c>
      <c r="C1228" s="410">
        <v>0</v>
      </c>
      <c r="D1228" s="411">
        <v>0</v>
      </c>
    </row>
    <row r="1229" spans="1:4" ht="15">
      <c r="A1229" s="404" t="s">
        <v>3849</v>
      </c>
      <c r="B1229" s="405" t="s">
        <v>3850</v>
      </c>
      <c r="C1229" s="410">
        <v>0</v>
      </c>
      <c r="D1229" s="411">
        <v>0</v>
      </c>
    </row>
    <row r="1230" spans="1:4" ht="26.25">
      <c r="A1230" s="404" t="s">
        <v>3851</v>
      </c>
      <c r="B1230" s="405" t="s">
        <v>3852</v>
      </c>
      <c r="C1230" s="410">
        <v>0</v>
      </c>
      <c r="D1230" s="411">
        <v>0</v>
      </c>
    </row>
    <row r="1231" spans="1:4" ht="26.25">
      <c r="A1231" s="404" t="s">
        <v>3853</v>
      </c>
      <c r="B1231" s="405" t="s">
        <v>3854</v>
      </c>
      <c r="C1231" s="410">
        <v>0</v>
      </c>
      <c r="D1231" s="411">
        <v>0</v>
      </c>
    </row>
    <row r="1232" spans="1:4" ht="26.25">
      <c r="A1232" s="404" t="s">
        <v>3855</v>
      </c>
      <c r="B1232" s="405" t="s">
        <v>3856</v>
      </c>
      <c r="C1232" s="410">
        <v>0</v>
      </c>
      <c r="D1232" s="411">
        <v>0</v>
      </c>
    </row>
    <row r="1233" spans="1:4" ht="26.25">
      <c r="A1233" s="404" t="s">
        <v>3857</v>
      </c>
      <c r="B1233" s="405" t="s">
        <v>3858</v>
      </c>
      <c r="C1233" s="410">
        <v>0</v>
      </c>
      <c r="D1233" s="411">
        <v>0</v>
      </c>
    </row>
    <row r="1234" spans="1:4" ht="26.25">
      <c r="A1234" s="404" t="s">
        <v>3859</v>
      </c>
      <c r="B1234" s="405" t="s">
        <v>3860</v>
      </c>
      <c r="C1234" s="410">
        <v>0</v>
      </c>
      <c r="D1234" s="411">
        <v>0</v>
      </c>
    </row>
    <row r="1235" spans="1:4" ht="26.25">
      <c r="A1235" s="404" t="s">
        <v>3861</v>
      </c>
      <c r="B1235" s="405" t="s">
        <v>3862</v>
      </c>
      <c r="C1235" s="410">
        <v>0</v>
      </c>
      <c r="D1235" s="411">
        <v>0</v>
      </c>
    </row>
    <row r="1236" spans="1:4" ht="26.25">
      <c r="A1236" s="404" t="s">
        <v>3863</v>
      </c>
      <c r="B1236" s="405" t="s">
        <v>3864</v>
      </c>
      <c r="C1236" s="409"/>
      <c r="D1236" s="408"/>
    </row>
    <row r="1237" spans="1:4" ht="26.25">
      <c r="A1237" s="404" t="s">
        <v>3865</v>
      </c>
      <c r="B1237" s="405" t="s">
        <v>3866</v>
      </c>
      <c r="C1237" s="410">
        <v>0</v>
      </c>
      <c r="D1237" s="411">
        <v>0</v>
      </c>
    </row>
    <row r="1238" spans="1:4" ht="15">
      <c r="A1238" s="404" t="s">
        <v>3867</v>
      </c>
      <c r="B1238" s="405" t="s">
        <v>3868</v>
      </c>
      <c r="C1238" s="410">
        <v>0</v>
      </c>
      <c r="D1238" s="411">
        <v>0</v>
      </c>
    </row>
    <row r="1239" spans="1:4" ht="15">
      <c r="A1239" s="404" t="s">
        <v>3869</v>
      </c>
      <c r="B1239" s="405" t="s">
        <v>3870</v>
      </c>
      <c r="C1239" s="410">
        <v>0</v>
      </c>
      <c r="D1239" s="411">
        <v>0</v>
      </c>
    </row>
    <row r="1240" spans="1:4" ht="26.25">
      <c r="A1240" s="404" t="s">
        <v>3871</v>
      </c>
      <c r="B1240" s="405" t="s">
        <v>3872</v>
      </c>
      <c r="C1240" s="410">
        <v>0</v>
      </c>
      <c r="D1240" s="411">
        <v>0</v>
      </c>
    </row>
    <row r="1241" spans="1:4" ht="26.25">
      <c r="A1241" s="404" t="s">
        <v>3873</v>
      </c>
      <c r="B1241" s="405" t="s">
        <v>3874</v>
      </c>
      <c r="C1241" s="410">
        <v>0</v>
      </c>
      <c r="D1241" s="411">
        <v>0</v>
      </c>
    </row>
    <row r="1242" spans="1:4" ht="26.25">
      <c r="A1242" s="404" t="s">
        <v>3875</v>
      </c>
      <c r="B1242" s="405" t="s">
        <v>3876</v>
      </c>
      <c r="C1242" s="410">
        <v>0</v>
      </c>
      <c r="D1242" s="411">
        <v>0</v>
      </c>
    </row>
    <row r="1243" spans="1:4" ht="26.25">
      <c r="A1243" s="404" t="s">
        <v>3877</v>
      </c>
      <c r="B1243" s="405" t="s">
        <v>3878</v>
      </c>
      <c r="C1243" s="410">
        <v>0</v>
      </c>
      <c r="D1243" s="411">
        <v>0</v>
      </c>
    </row>
    <row r="1244" spans="1:4" ht="15">
      <c r="A1244" s="404" t="s">
        <v>3879</v>
      </c>
      <c r="B1244" s="405" t="s">
        <v>3880</v>
      </c>
      <c r="C1244" s="410">
        <v>0</v>
      </c>
      <c r="D1244" s="411">
        <v>0</v>
      </c>
    </row>
    <row r="1245" spans="1:4" ht="26.25">
      <c r="A1245" s="404" t="s">
        <v>3881</v>
      </c>
      <c r="B1245" s="405" t="s">
        <v>3882</v>
      </c>
      <c r="C1245" s="410">
        <v>0</v>
      </c>
      <c r="D1245" s="411">
        <v>0</v>
      </c>
    </row>
    <row r="1246" spans="1:4" ht="15">
      <c r="A1246" s="404" t="s">
        <v>3883</v>
      </c>
      <c r="B1246" s="405" t="s">
        <v>3884</v>
      </c>
      <c r="C1246" s="410">
        <v>0</v>
      </c>
      <c r="D1246" s="411">
        <v>0</v>
      </c>
    </row>
    <row r="1247" spans="1:4" ht="26.25">
      <c r="A1247" s="404" t="s">
        <v>3885</v>
      </c>
      <c r="B1247" s="405" t="s">
        <v>3886</v>
      </c>
      <c r="C1247" s="410">
        <v>0</v>
      </c>
      <c r="D1247" s="411">
        <v>0</v>
      </c>
    </row>
    <row r="1248" spans="1:4" ht="26.25">
      <c r="A1248" s="404" t="s">
        <v>3887</v>
      </c>
      <c r="B1248" s="405" t="s">
        <v>3888</v>
      </c>
      <c r="C1248" s="410">
        <v>0</v>
      </c>
      <c r="D1248" s="411">
        <v>0</v>
      </c>
    </row>
    <row r="1249" spans="1:4" ht="15">
      <c r="A1249" s="404" t="s">
        <v>3889</v>
      </c>
      <c r="B1249" s="405" t="s">
        <v>3890</v>
      </c>
      <c r="C1249" s="410">
        <v>0</v>
      </c>
      <c r="D1249" s="411">
        <v>0</v>
      </c>
    </row>
    <row r="1250" spans="1:4" ht="26.25">
      <c r="A1250" s="404" t="s">
        <v>3891</v>
      </c>
      <c r="B1250" s="405" t="s">
        <v>3892</v>
      </c>
      <c r="C1250" s="410">
        <v>0</v>
      </c>
      <c r="D1250" s="411">
        <v>0</v>
      </c>
    </row>
    <row r="1251" spans="1:4" ht="26.25">
      <c r="A1251" s="404" t="s">
        <v>3893</v>
      </c>
      <c r="B1251" s="405" t="s">
        <v>3894</v>
      </c>
      <c r="C1251" s="410">
        <v>0</v>
      </c>
      <c r="D1251" s="411">
        <v>0</v>
      </c>
    </row>
    <row r="1252" spans="1:4" ht="26.25">
      <c r="A1252" s="404" t="s">
        <v>3895</v>
      </c>
      <c r="B1252" s="405" t="s">
        <v>3896</v>
      </c>
      <c r="C1252" s="410">
        <v>0</v>
      </c>
      <c r="D1252" s="411">
        <v>0</v>
      </c>
    </row>
    <row r="1253" spans="1:4" ht="26.25">
      <c r="A1253" s="404" t="s">
        <v>3897</v>
      </c>
      <c r="B1253" s="405" t="s">
        <v>3898</v>
      </c>
      <c r="C1253" s="410">
        <v>0</v>
      </c>
      <c r="D1253" s="411">
        <v>0</v>
      </c>
    </row>
    <row r="1254" spans="1:4" ht="26.25">
      <c r="A1254" s="404" t="s">
        <v>3899</v>
      </c>
      <c r="B1254" s="405" t="s">
        <v>3900</v>
      </c>
      <c r="C1254" s="410">
        <v>0</v>
      </c>
      <c r="D1254" s="411">
        <v>0</v>
      </c>
    </row>
    <row r="1255" spans="1:4" ht="26.25">
      <c r="A1255" s="404" t="s">
        <v>3901</v>
      </c>
      <c r="B1255" s="405" t="s">
        <v>3902</v>
      </c>
      <c r="C1255" s="410">
        <v>0</v>
      </c>
      <c r="D1255" s="411">
        <v>0</v>
      </c>
    </row>
    <row r="1256" spans="1:4" ht="26.25">
      <c r="A1256" s="404" t="s">
        <v>3903</v>
      </c>
      <c r="B1256" s="405" t="s">
        <v>3904</v>
      </c>
      <c r="C1256" s="410">
        <v>0</v>
      </c>
      <c r="D1256" s="411">
        <v>0</v>
      </c>
    </row>
    <row r="1257" spans="1:4" ht="26.25">
      <c r="A1257" s="404" t="s">
        <v>3905</v>
      </c>
      <c r="B1257" s="405" t="s">
        <v>3906</v>
      </c>
      <c r="C1257" s="409"/>
      <c r="D1257" s="408"/>
    </row>
    <row r="1258" spans="1:4" ht="15">
      <c r="A1258" s="404" t="s">
        <v>3907</v>
      </c>
      <c r="B1258" s="405" t="s">
        <v>3908</v>
      </c>
      <c r="C1258" s="410">
        <v>0</v>
      </c>
      <c r="D1258" s="411">
        <v>0</v>
      </c>
    </row>
    <row r="1259" spans="1:4" ht="15">
      <c r="A1259" s="404" t="s">
        <v>3909</v>
      </c>
      <c r="B1259" s="405" t="s">
        <v>3910</v>
      </c>
      <c r="C1259" s="410">
        <v>0</v>
      </c>
      <c r="D1259" s="411">
        <v>0</v>
      </c>
    </row>
    <row r="1260" spans="1:4" ht="26.25">
      <c r="A1260" s="404" t="s">
        <v>3911</v>
      </c>
      <c r="B1260" s="405" t="s">
        <v>3912</v>
      </c>
      <c r="C1260" s="410">
        <v>0</v>
      </c>
      <c r="D1260" s="411">
        <v>0</v>
      </c>
    </row>
    <row r="1261" spans="1:4" ht="26.25">
      <c r="A1261" s="404" t="s">
        <v>3913</v>
      </c>
      <c r="B1261" s="405" t="s">
        <v>3914</v>
      </c>
      <c r="C1261" s="409"/>
      <c r="D1261" s="408"/>
    </row>
    <row r="1262" spans="1:4" ht="26.25">
      <c r="A1262" s="404" t="s">
        <v>3915</v>
      </c>
      <c r="B1262" s="405" t="s">
        <v>3914</v>
      </c>
      <c r="C1262" s="410">
        <v>0</v>
      </c>
      <c r="D1262" s="411">
        <v>0</v>
      </c>
    </row>
    <row r="1263" spans="1:4" ht="15">
      <c r="A1263" s="404" t="s">
        <v>3916</v>
      </c>
      <c r="B1263" s="405" t="s">
        <v>3917</v>
      </c>
      <c r="C1263" s="409"/>
      <c r="D1263" s="408"/>
    </row>
    <row r="1264" spans="1:4" ht="15">
      <c r="A1264" s="404" t="s">
        <v>3918</v>
      </c>
      <c r="B1264" s="405" t="s">
        <v>3917</v>
      </c>
      <c r="C1264" s="409"/>
      <c r="D1264" s="408"/>
    </row>
    <row r="1265" spans="1:4" ht="15">
      <c r="A1265" s="404" t="s">
        <v>3919</v>
      </c>
      <c r="B1265" s="405" t="s">
        <v>3920</v>
      </c>
      <c r="C1265" s="410">
        <v>0</v>
      </c>
      <c r="D1265" s="411">
        <v>0</v>
      </c>
    </row>
    <row r="1266" spans="1:4" ht="15">
      <c r="A1266" s="404" t="s">
        <v>3921</v>
      </c>
      <c r="B1266" s="405" t="s">
        <v>3922</v>
      </c>
      <c r="C1266" s="409"/>
      <c r="D1266" s="408"/>
    </row>
    <row r="1267" spans="1:4" ht="15">
      <c r="A1267" s="404" t="s">
        <v>3923</v>
      </c>
      <c r="B1267" s="405" t="s">
        <v>3922</v>
      </c>
      <c r="C1267" s="409"/>
      <c r="D1267" s="408"/>
    </row>
    <row r="1268" spans="1:4" ht="15">
      <c r="A1268" s="404" t="s">
        <v>3924</v>
      </c>
      <c r="B1268" s="405" t="s">
        <v>3925</v>
      </c>
      <c r="C1268" s="410">
        <v>0</v>
      </c>
      <c r="D1268" s="411">
        <v>0</v>
      </c>
    </row>
    <row r="1269" spans="1:4" ht="15">
      <c r="A1269" s="404" t="s">
        <v>3926</v>
      </c>
      <c r="B1269" s="405" t="s">
        <v>3927</v>
      </c>
      <c r="C1269" s="409"/>
      <c r="D1269" s="408"/>
    </row>
    <row r="1270" spans="1:4" ht="15">
      <c r="A1270" s="404" t="s">
        <v>3928</v>
      </c>
      <c r="B1270" s="405" t="s">
        <v>3929</v>
      </c>
      <c r="C1270" s="409"/>
      <c r="D1270" s="408"/>
    </row>
    <row r="1271" spans="1:4" ht="15">
      <c r="A1271" s="404" t="s">
        <v>3930</v>
      </c>
      <c r="B1271" s="405" t="s">
        <v>3931</v>
      </c>
      <c r="C1271" s="410">
        <v>0</v>
      </c>
      <c r="D1271" s="411">
        <v>0</v>
      </c>
    </row>
    <row r="1272" spans="1:4" ht="15">
      <c r="A1272" s="404" t="s">
        <v>3932</v>
      </c>
      <c r="B1272" s="405" t="s">
        <v>3933</v>
      </c>
      <c r="C1272" s="409"/>
      <c r="D1272" s="408"/>
    </row>
    <row r="1273" spans="1:4" ht="15">
      <c r="A1273" s="404" t="s">
        <v>3934</v>
      </c>
      <c r="B1273" s="405" t="s">
        <v>3935</v>
      </c>
      <c r="C1273" s="410">
        <v>0</v>
      </c>
      <c r="D1273" s="411">
        <v>0</v>
      </c>
    </row>
    <row r="1274" spans="1:4" ht="15">
      <c r="A1274" s="404" t="s">
        <v>3936</v>
      </c>
      <c r="B1274" s="405" t="s">
        <v>3937</v>
      </c>
      <c r="C1274" s="409"/>
      <c r="D1274" s="408"/>
    </row>
    <row r="1275" spans="1:4" ht="15">
      <c r="A1275" s="404" t="s">
        <v>3938</v>
      </c>
      <c r="B1275" s="405" t="s">
        <v>3939</v>
      </c>
      <c r="C1275" s="410">
        <v>0</v>
      </c>
      <c r="D1275" s="411">
        <v>0</v>
      </c>
    </row>
    <row r="1276" spans="1:4" ht="15">
      <c r="A1276" s="404" t="s">
        <v>3940</v>
      </c>
      <c r="B1276" s="405" t="s">
        <v>3941</v>
      </c>
      <c r="C1276" s="409"/>
      <c r="D1276" s="408"/>
    </row>
    <row r="1277" spans="1:4" ht="15">
      <c r="A1277" s="404" t="s">
        <v>3942</v>
      </c>
      <c r="B1277" s="405" t="s">
        <v>3943</v>
      </c>
      <c r="C1277" s="410">
        <v>0</v>
      </c>
      <c r="D1277" s="411">
        <v>0</v>
      </c>
    </row>
    <row r="1278" spans="1:4" ht="15">
      <c r="A1278" s="404" t="s">
        <v>3944</v>
      </c>
      <c r="B1278" s="405" t="s">
        <v>3945</v>
      </c>
      <c r="C1278" s="410">
        <v>0</v>
      </c>
      <c r="D1278" s="411">
        <v>0</v>
      </c>
    </row>
    <row r="1279" spans="1:4" ht="15">
      <c r="A1279" s="404" t="s">
        <v>3946</v>
      </c>
      <c r="B1279" s="405" t="s">
        <v>3947</v>
      </c>
      <c r="C1279" s="410">
        <v>0</v>
      </c>
      <c r="D1279" s="411">
        <v>0</v>
      </c>
    </row>
    <row r="1280" spans="1:4" ht="15">
      <c r="A1280" s="404" t="s">
        <v>3948</v>
      </c>
      <c r="B1280" s="405" t="s">
        <v>3949</v>
      </c>
      <c r="C1280" s="410">
        <v>0</v>
      </c>
      <c r="D1280" s="411">
        <v>0</v>
      </c>
    </row>
    <row r="1281" spans="1:4" ht="15">
      <c r="A1281" s="404" t="s">
        <v>3950</v>
      </c>
      <c r="B1281" s="405" t="s">
        <v>3951</v>
      </c>
      <c r="C1281" s="410">
        <v>0</v>
      </c>
      <c r="D1281" s="411">
        <v>0</v>
      </c>
    </row>
    <row r="1282" spans="1:4" ht="15">
      <c r="A1282" s="404" t="s">
        <v>3952</v>
      </c>
      <c r="B1282" s="405" t="s">
        <v>3953</v>
      </c>
      <c r="C1282" s="410">
        <v>0</v>
      </c>
      <c r="D1282" s="411">
        <v>0</v>
      </c>
    </row>
    <row r="1283" spans="1:4" ht="15">
      <c r="A1283" s="404" t="s">
        <v>3954</v>
      </c>
      <c r="B1283" s="405" t="s">
        <v>3955</v>
      </c>
      <c r="C1283" s="410">
        <v>0</v>
      </c>
      <c r="D1283" s="411">
        <v>0</v>
      </c>
    </row>
    <row r="1284" spans="1:4" ht="15">
      <c r="A1284" s="404" t="s">
        <v>3956</v>
      </c>
      <c r="B1284" s="405" t="s">
        <v>3957</v>
      </c>
      <c r="C1284" s="410">
        <v>0</v>
      </c>
      <c r="D1284" s="411">
        <v>0</v>
      </c>
    </row>
    <row r="1285" spans="1:4" ht="26.25">
      <c r="A1285" s="404" t="s">
        <v>3958</v>
      </c>
      <c r="B1285" s="405" t="s">
        <v>3959</v>
      </c>
      <c r="C1285" s="409"/>
      <c r="D1285" s="408"/>
    </row>
    <row r="1286" spans="1:4" ht="26.25">
      <c r="A1286" s="404" t="s">
        <v>3960</v>
      </c>
      <c r="B1286" s="405" t="s">
        <v>3959</v>
      </c>
      <c r="C1286" s="409"/>
      <c r="D1286" s="408"/>
    </row>
    <row r="1287" spans="1:4" ht="26.25">
      <c r="A1287" s="404" t="s">
        <v>3961</v>
      </c>
      <c r="B1287" s="405" t="s">
        <v>3962</v>
      </c>
      <c r="C1287" s="410">
        <v>0</v>
      </c>
      <c r="D1287" s="411">
        <v>0</v>
      </c>
    </row>
    <row r="1288" spans="1:4" ht="26.25">
      <c r="A1288" s="404" t="s">
        <v>3963</v>
      </c>
      <c r="B1288" s="405" t="s">
        <v>3964</v>
      </c>
      <c r="C1288" s="409"/>
      <c r="D1288" s="408"/>
    </row>
    <row r="1289" spans="1:4" ht="26.25">
      <c r="A1289" s="404" t="s">
        <v>3965</v>
      </c>
      <c r="B1289" s="405" t="s">
        <v>3964</v>
      </c>
      <c r="C1289" s="409"/>
      <c r="D1289" s="408"/>
    </row>
    <row r="1290" spans="1:4" ht="26.25">
      <c r="A1290" s="404" t="s">
        <v>3966</v>
      </c>
      <c r="B1290" s="405" t="s">
        <v>3967</v>
      </c>
      <c r="C1290" s="410">
        <v>0</v>
      </c>
      <c r="D1290" s="411">
        <v>0</v>
      </c>
    </row>
    <row r="1291" spans="1:4" ht="15">
      <c r="A1291" s="404" t="s">
        <v>3968</v>
      </c>
      <c r="B1291" s="405" t="s">
        <v>3969</v>
      </c>
      <c r="C1291" s="409"/>
      <c r="D1291" s="408"/>
    </row>
    <row r="1292" spans="1:4" ht="15">
      <c r="A1292" s="404" t="s">
        <v>3970</v>
      </c>
      <c r="B1292" s="405" t="s">
        <v>3971</v>
      </c>
      <c r="C1292" s="409"/>
      <c r="D1292" s="408"/>
    </row>
    <row r="1293" spans="1:4" ht="15">
      <c r="A1293" s="404" t="s">
        <v>3972</v>
      </c>
      <c r="B1293" s="405" t="s">
        <v>3973</v>
      </c>
      <c r="C1293" s="410">
        <v>0</v>
      </c>
      <c r="D1293" s="411">
        <v>0</v>
      </c>
    </row>
    <row r="1294" spans="1:4" ht="15">
      <c r="A1294" s="404" t="s">
        <v>3974</v>
      </c>
      <c r="B1294" s="405" t="s">
        <v>3975</v>
      </c>
      <c r="C1294" s="409"/>
      <c r="D1294" s="408"/>
    </row>
    <row r="1295" spans="1:4" ht="15">
      <c r="A1295" s="404" t="s">
        <v>3976</v>
      </c>
      <c r="B1295" s="405" t="s">
        <v>3977</v>
      </c>
      <c r="C1295" s="410">
        <v>0</v>
      </c>
      <c r="D1295" s="411">
        <v>0</v>
      </c>
    </row>
    <row r="1296" spans="1:4" ht="15">
      <c r="A1296" s="404" t="s">
        <v>3978</v>
      </c>
      <c r="B1296" s="405" t="s">
        <v>3979</v>
      </c>
      <c r="C1296" s="409"/>
      <c r="D1296" s="408"/>
    </row>
    <row r="1297" spans="1:4" ht="26.25">
      <c r="A1297" s="404" t="s">
        <v>3980</v>
      </c>
      <c r="B1297" s="405" t="s">
        <v>3981</v>
      </c>
      <c r="C1297" s="410">
        <v>0</v>
      </c>
      <c r="D1297" s="411">
        <v>0</v>
      </c>
    </row>
    <row r="1298" spans="1:4" ht="26.25">
      <c r="A1298" s="404" t="s">
        <v>3982</v>
      </c>
      <c r="B1298" s="405" t="s">
        <v>3983</v>
      </c>
      <c r="C1298" s="409"/>
      <c r="D1298" s="408"/>
    </row>
    <row r="1299" spans="1:4" ht="26.25">
      <c r="A1299" s="404" t="s">
        <v>3984</v>
      </c>
      <c r="B1299" s="405" t="s">
        <v>3985</v>
      </c>
      <c r="C1299" s="410">
        <v>0</v>
      </c>
      <c r="D1299" s="411">
        <v>0</v>
      </c>
    </row>
    <row r="1300" spans="1:4" ht="26.25">
      <c r="A1300" s="404" t="s">
        <v>3986</v>
      </c>
      <c r="B1300" s="405" t="s">
        <v>3987</v>
      </c>
      <c r="C1300" s="410">
        <v>0</v>
      </c>
      <c r="D1300" s="411">
        <v>0</v>
      </c>
    </row>
    <row r="1301" spans="1:4" ht="15">
      <c r="A1301" s="404" t="s">
        <v>3988</v>
      </c>
      <c r="B1301" s="405" t="s">
        <v>3989</v>
      </c>
      <c r="C1301" s="409"/>
      <c r="D1301" s="408"/>
    </row>
    <row r="1302" spans="1:4" ht="26.25">
      <c r="A1302" s="404" t="s">
        <v>3990</v>
      </c>
      <c r="B1302" s="405" t="s">
        <v>3991</v>
      </c>
      <c r="C1302" s="409"/>
      <c r="D1302" s="408"/>
    </row>
    <row r="1303" spans="1:4" ht="15">
      <c r="A1303" s="404" t="s">
        <v>3992</v>
      </c>
      <c r="B1303" s="405" t="s">
        <v>3993</v>
      </c>
      <c r="C1303" s="409"/>
      <c r="D1303" s="408"/>
    </row>
    <row r="1304" spans="1:4" ht="26.25">
      <c r="A1304" s="404" t="s">
        <v>3994</v>
      </c>
      <c r="B1304" s="405" t="s">
        <v>3995</v>
      </c>
      <c r="C1304" s="410">
        <v>0</v>
      </c>
      <c r="D1304" s="411">
        <v>0</v>
      </c>
    </row>
    <row r="1305" spans="1:4" ht="26.25">
      <c r="A1305" s="404" t="s">
        <v>3996</v>
      </c>
      <c r="B1305" s="405" t="s">
        <v>3997</v>
      </c>
      <c r="C1305" s="410">
        <v>0</v>
      </c>
      <c r="D1305" s="411">
        <v>0</v>
      </c>
    </row>
    <row r="1306" spans="1:4" ht="26.25">
      <c r="A1306" s="404" t="s">
        <v>3998</v>
      </c>
      <c r="B1306" s="405" t="s">
        <v>3999</v>
      </c>
      <c r="C1306" s="410">
        <v>0</v>
      </c>
      <c r="D1306" s="411">
        <v>0</v>
      </c>
    </row>
    <row r="1307" spans="1:4" ht="26.25">
      <c r="A1307" s="404" t="s">
        <v>4000</v>
      </c>
      <c r="B1307" s="405" t="s">
        <v>4001</v>
      </c>
      <c r="C1307" s="410">
        <v>0</v>
      </c>
      <c r="D1307" s="411">
        <v>0</v>
      </c>
    </row>
    <row r="1308" spans="1:4" ht="26.25">
      <c r="A1308" s="404" t="s">
        <v>4002</v>
      </c>
      <c r="B1308" s="405" t="s">
        <v>4003</v>
      </c>
      <c r="C1308" s="410">
        <v>0</v>
      </c>
      <c r="D1308" s="411">
        <v>0</v>
      </c>
    </row>
    <row r="1309" spans="1:4" ht="26.25">
      <c r="A1309" s="404" t="s">
        <v>4004</v>
      </c>
      <c r="B1309" s="405" t="s">
        <v>4005</v>
      </c>
      <c r="C1309" s="410">
        <v>0</v>
      </c>
      <c r="D1309" s="411">
        <v>0</v>
      </c>
    </row>
    <row r="1310" spans="1:4" ht="26.25">
      <c r="A1310" s="404" t="s">
        <v>4006</v>
      </c>
      <c r="B1310" s="405" t="s">
        <v>4007</v>
      </c>
      <c r="C1310" s="410">
        <v>0</v>
      </c>
      <c r="D1310" s="411">
        <v>0</v>
      </c>
    </row>
    <row r="1311" spans="1:4" ht="26.25">
      <c r="A1311" s="404" t="s">
        <v>4008</v>
      </c>
      <c r="B1311" s="405" t="s">
        <v>4009</v>
      </c>
      <c r="C1311" s="410">
        <v>0</v>
      </c>
      <c r="D1311" s="411">
        <v>0</v>
      </c>
    </row>
    <row r="1312" spans="1:4" ht="26.25">
      <c r="A1312" s="404" t="s">
        <v>4010</v>
      </c>
      <c r="B1312" s="405" t="s">
        <v>4011</v>
      </c>
      <c r="C1312" s="410">
        <v>0</v>
      </c>
      <c r="D1312" s="411">
        <v>0</v>
      </c>
    </row>
    <row r="1313" spans="1:4" ht="26.25">
      <c r="A1313" s="404" t="s">
        <v>4012</v>
      </c>
      <c r="B1313" s="405" t="s">
        <v>4013</v>
      </c>
      <c r="C1313" s="410">
        <v>0</v>
      </c>
      <c r="D1313" s="411">
        <v>0</v>
      </c>
    </row>
    <row r="1314" spans="1:4" ht="26.25">
      <c r="A1314" s="404" t="s">
        <v>4014</v>
      </c>
      <c r="B1314" s="405" t="s">
        <v>4015</v>
      </c>
      <c r="C1314" s="410">
        <v>0</v>
      </c>
      <c r="D1314" s="411">
        <v>0</v>
      </c>
    </row>
    <row r="1315" spans="1:4" ht="26.25">
      <c r="A1315" s="404" t="s">
        <v>4016</v>
      </c>
      <c r="B1315" s="405" t="s">
        <v>4017</v>
      </c>
      <c r="C1315" s="410">
        <v>0</v>
      </c>
      <c r="D1315" s="411">
        <v>0</v>
      </c>
    </row>
    <row r="1316" spans="1:4" ht="26.25">
      <c r="A1316" s="404" t="s">
        <v>4018</v>
      </c>
      <c r="B1316" s="405" t="s">
        <v>4019</v>
      </c>
      <c r="C1316" s="410">
        <v>0</v>
      </c>
      <c r="D1316" s="411">
        <v>0</v>
      </c>
    </row>
    <row r="1317" spans="1:4" ht="15">
      <c r="A1317" s="404" t="s">
        <v>4020</v>
      </c>
      <c r="B1317" s="405" t="s">
        <v>4021</v>
      </c>
      <c r="C1317" s="409"/>
      <c r="D1317" s="408"/>
    </row>
    <row r="1318" spans="1:4" ht="26.25">
      <c r="A1318" s="404" t="s">
        <v>4022</v>
      </c>
      <c r="B1318" s="405" t="s">
        <v>4023</v>
      </c>
      <c r="C1318" s="410">
        <v>0</v>
      </c>
      <c r="D1318" s="411">
        <v>0</v>
      </c>
    </row>
    <row r="1319" spans="1:4" ht="26.25">
      <c r="A1319" s="404" t="s">
        <v>4024</v>
      </c>
      <c r="B1319" s="405" t="s">
        <v>4025</v>
      </c>
      <c r="C1319" s="410">
        <v>0</v>
      </c>
      <c r="D1319" s="411">
        <v>0</v>
      </c>
    </row>
    <row r="1320" spans="1:4" ht="26.25">
      <c r="A1320" s="404" t="s">
        <v>4026</v>
      </c>
      <c r="B1320" s="405" t="s">
        <v>4027</v>
      </c>
      <c r="C1320" s="410">
        <v>0</v>
      </c>
      <c r="D1320" s="411">
        <v>0</v>
      </c>
    </row>
    <row r="1321" spans="1:4" ht="26.25">
      <c r="A1321" s="404" t="s">
        <v>4028</v>
      </c>
      <c r="B1321" s="405" t="s">
        <v>4029</v>
      </c>
      <c r="C1321" s="410">
        <v>0</v>
      </c>
      <c r="D1321" s="411">
        <v>0</v>
      </c>
    </row>
    <row r="1322" spans="1:4" ht="26.25">
      <c r="A1322" s="404" t="s">
        <v>4030</v>
      </c>
      <c r="B1322" s="405" t="s">
        <v>4031</v>
      </c>
      <c r="C1322" s="410">
        <v>0</v>
      </c>
      <c r="D1322" s="411">
        <v>0</v>
      </c>
    </row>
    <row r="1323" spans="1:4" ht="26.25">
      <c r="A1323" s="404" t="s">
        <v>4032</v>
      </c>
      <c r="B1323" s="405" t="s">
        <v>4033</v>
      </c>
      <c r="C1323" s="410">
        <v>0</v>
      </c>
      <c r="D1323" s="411">
        <v>0</v>
      </c>
    </row>
    <row r="1324" spans="1:4" ht="26.25">
      <c r="A1324" s="404" t="s">
        <v>4034</v>
      </c>
      <c r="B1324" s="405" t="s">
        <v>4035</v>
      </c>
      <c r="C1324" s="410">
        <v>0</v>
      </c>
      <c r="D1324" s="411">
        <v>0</v>
      </c>
    </row>
    <row r="1325" spans="1:4" ht="26.25">
      <c r="A1325" s="404" t="s">
        <v>4036</v>
      </c>
      <c r="B1325" s="405" t="s">
        <v>4037</v>
      </c>
      <c r="C1325" s="410">
        <v>0</v>
      </c>
      <c r="D1325" s="411">
        <v>0</v>
      </c>
    </row>
    <row r="1326" spans="1:4" ht="26.25">
      <c r="A1326" s="404" t="s">
        <v>4038</v>
      </c>
      <c r="B1326" s="405" t="s">
        <v>4039</v>
      </c>
      <c r="C1326" s="410">
        <v>0</v>
      </c>
      <c r="D1326" s="411">
        <v>0</v>
      </c>
    </row>
    <row r="1327" spans="1:4" ht="26.25">
      <c r="A1327" s="404" t="s">
        <v>4040</v>
      </c>
      <c r="B1327" s="405" t="s">
        <v>4041</v>
      </c>
      <c r="C1327" s="410">
        <v>0</v>
      </c>
      <c r="D1327" s="411">
        <v>0</v>
      </c>
    </row>
    <row r="1328" spans="1:4" ht="26.25">
      <c r="A1328" s="404" t="s">
        <v>4042</v>
      </c>
      <c r="B1328" s="405" t="s">
        <v>4043</v>
      </c>
      <c r="C1328" s="410">
        <v>0</v>
      </c>
      <c r="D1328" s="411">
        <v>0</v>
      </c>
    </row>
    <row r="1329" spans="1:4" ht="26.25">
      <c r="A1329" s="404" t="s">
        <v>4044</v>
      </c>
      <c r="B1329" s="405" t="s">
        <v>4045</v>
      </c>
      <c r="C1329" s="410">
        <v>0</v>
      </c>
      <c r="D1329" s="411">
        <v>0</v>
      </c>
    </row>
    <row r="1330" spans="1:4" ht="26.25">
      <c r="A1330" s="404" t="s">
        <v>4046</v>
      </c>
      <c r="B1330" s="405" t="s">
        <v>4047</v>
      </c>
      <c r="C1330" s="410">
        <v>0</v>
      </c>
      <c r="D1330" s="411">
        <v>0</v>
      </c>
    </row>
    <row r="1331" spans="1:4" ht="26.25">
      <c r="A1331" s="404" t="s">
        <v>4048</v>
      </c>
      <c r="B1331" s="405" t="s">
        <v>4049</v>
      </c>
      <c r="C1331" s="410">
        <v>0</v>
      </c>
      <c r="D1331" s="411">
        <v>0</v>
      </c>
    </row>
    <row r="1332" spans="1:4" ht="26.25">
      <c r="A1332" s="404" t="s">
        <v>4050</v>
      </c>
      <c r="B1332" s="405" t="s">
        <v>4051</v>
      </c>
      <c r="C1332" s="410">
        <v>0</v>
      </c>
      <c r="D1332" s="411">
        <v>0</v>
      </c>
    </row>
    <row r="1333" spans="1:4" ht="26.25">
      <c r="A1333" s="404" t="s">
        <v>4052</v>
      </c>
      <c r="B1333" s="405" t="s">
        <v>4053</v>
      </c>
      <c r="C1333" s="410">
        <v>0</v>
      </c>
      <c r="D1333" s="411">
        <v>0</v>
      </c>
    </row>
    <row r="1334" spans="1:4" ht="26.25">
      <c r="A1334" s="404" t="s">
        <v>4054</v>
      </c>
      <c r="B1334" s="405" t="s">
        <v>4055</v>
      </c>
      <c r="C1334" s="410">
        <v>0</v>
      </c>
      <c r="D1334" s="411">
        <v>0</v>
      </c>
    </row>
    <row r="1335" spans="1:4" ht="26.25">
      <c r="A1335" s="404" t="s">
        <v>4056</v>
      </c>
      <c r="B1335" s="405" t="s">
        <v>4057</v>
      </c>
      <c r="C1335" s="410">
        <v>0</v>
      </c>
      <c r="D1335" s="411">
        <v>0</v>
      </c>
    </row>
    <row r="1336" spans="1:4" ht="26.25">
      <c r="A1336" s="404" t="s">
        <v>4058</v>
      </c>
      <c r="B1336" s="405" t="s">
        <v>4059</v>
      </c>
      <c r="C1336" s="410">
        <v>0</v>
      </c>
      <c r="D1336" s="411">
        <v>0</v>
      </c>
    </row>
    <row r="1337" spans="1:4" ht="26.25">
      <c r="A1337" s="404" t="s">
        <v>4060</v>
      </c>
      <c r="B1337" s="405" t="s">
        <v>4061</v>
      </c>
      <c r="C1337" s="410">
        <v>0</v>
      </c>
      <c r="D1337" s="411">
        <v>0</v>
      </c>
    </row>
    <row r="1338" spans="1:4" ht="15">
      <c r="A1338" s="404" t="s">
        <v>4062</v>
      </c>
      <c r="B1338" s="405" t="s">
        <v>4063</v>
      </c>
      <c r="C1338" s="410"/>
      <c r="D1338" s="411"/>
    </row>
    <row r="1339" spans="1:4" ht="26.25">
      <c r="A1339" s="404" t="s">
        <v>4064</v>
      </c>
      <c r="B1339" s="405" t="s">
        <v>4065</v>
      </c>
      <c r="C1339" s="410">
        <v>0</v>
      </c>
      <c r="D1339" s="411">
        <v>0</v>
      </c>
    </row>
    <row r="1340" spans="1:4" ht="26.25">
      <c r="A1340" s="404" t="s">
        <v>4066</v>
      </c>
      <c r="B1340" s="405" t="s">
        <v>4067</v>
      </c>
      <c r="C1340" s="410">
        <v>0</v>
      </c>
      <c r="D1340" s="411">
        <v>0</v>
      </c>
    </row>
    <row r="1341" spans="1:4" ht="26.25">
      <c r="A1341" s="404" t="s">
        <v>4068</v>
      </c>
      <c r="B1341" s="405" t="s">
        <v>4069</v>
      </c>
      <c r="C1341" s="410">
        <v>0</v>
      </c>
      <c r="D1341" s="411">
        <v>0</v>
      </c>
    </row>
    <row r="1342" spans="1:4" ht="26.25">
      <c r="A1342" s="404" t="s">
        <v>4070</v>
      </c>
      <c r="B1342" s="405" t="s">
        <v>4071</v>
      </c>
      <c r="C1342" s="409"/>
      <c r="D1342" s="408"/>
    </row>
    <row r="1343" spans="1:4" ht="26.25">
      <c r="A1343" s="404" t="s">
        <v>4072</v>
      </c>
      <c r="B1343" s="405" t="s">
        <v>4073</v>
      </c>
      <c r="C1343" s="410">
        <v>0</v>
      </c>
      <c r="D1343" s="411">
        <v>0</v>
      </c>
    </row>
    <row r="1344" spans="1:4" ht="26.25">
      <c r="A1344" s="404" t="s">
        <v>4074</v>
      </c>
      <c r="B1344" s="405" t="s">
        <v>4075</v>
      </c>
      <c r="C1344" s="409"/>
      <c r="D1344" s="408"/>
    </row>
    <row r="1345" spans="1:4" ht="26.25">
      <c r="A1345" s="404" t="s">
        <v>4076</v>
      </c>
      <c r="B1345" s="405" t="s">
        <v>4077</v>
      </c>
      <c r="C1345" s="409"/>
      <c r="D1345" s="408"/>
    </row>
    <row r="1346" spans="1:4" ht="26.25">
      <c r="A1346" s="404" t="s">
        <v>4078</v>
      </c>
      <c r="B1346" s="405" t="s">
        <v>4077</v>
      </c>
      <c r="C1346" s="410">
        <v>0</v>
      </c>
      <c r="D1346" s="411">
        <v>0</v>
      </c>
    </row>
    <row r="1347" spans="1:4" ht="26.25">
      <c r="A1347" s="404" t="s">
        <v>4079</v>
      </c>
      <c r="B1347" s="405" t="s">
        <v>4080</v>
      </c>
      <c r="C1347" s="409"/>
      <c r="D1347" s="408"/>
    </row>
    <row r="1348" spans="1:4" ht="26.25">
      <c r="A1348" s="404" t="s">
        <v>4081</v>
      </c>
      <c r="B1348" s="405" t="s">
        <v>4082</v>
      </c>
      <c r="C1348" s="409"/>
      <c r="D1348" s="408"/>
    </row>
    <row r="1349" spans="1:4" ht="26.25">
      <c r="A1349" s="404" t="s">
        <v>4083</v>
      </c>
      <c r="B1349" s="405" t="s">
        <v>4084</v>
      </c>
      <c r="C1349" s="410">
        <v>0</v>
      </c>
      <c r="D1349" s="411">
        <v>0</v>
      </c>
    </row>
    <row r="1350" spans="1:4" ht="26.25">
      <c r="A1350" s="404" t="s">
        <v>4085</v>
      </c>
      <c r="B1350" s="405" t="s">
        <v>4086</v>
      </c>
      <c r="C1350" s="409"/>
      <c r="D1350" s="408"/>
    </row>
    <row r="1351" spans="1:4" ht="26.25">
      <c r="A1351" s="404" t="s">
        <v>4087</v>
      </c>
      <c r="B1351" s="405" t="s">
        <v>4088</v>
      </c>
      <c r="C1351" s="409"/>
      <c r="D1351" s="408"/>
    </row>
    <row r="1352" spans="1:4" ht="26.25">
      <c r="A1352" s="404" t="s">
        <v>4089</v>
      </c>
      <c r="B1352" s="405" t="s">
        <v>4088</v>
      </c>
      <c r="C1352" s="410">
        <v>0</v>
      </c>
      <c r="D1352" s="411">
        <v>0</v>
      </c>
    </row>
    <row r="1353" spans="1:4" ht="26.25">
      <c r="A1353" s="404" t="s">
        <v>4090</v>
      </c>
      <c r="B1353" s="405" t="s">
        <v>4091</v>
      </c>
      <c r="C1353" s="409"/>
      <c r="D1353" s="408"/>
    </row>
    <row r="1354" spans="1:4" ht="26.25">
      <c r="A1354" s="404" t="s">
        <v>4092</v>
      </c>
      <c r="B1354" s="405" t="s">
        <v>4093</v>
      </c>
      <c r="C1354" s="410">
        <v>0</v>
      </c>
      <c r="D1354" s="411">
        <v>0</v>
      </c>
    </row>
    <row r="1355" spans="1:4" ht="26.25">
      <c r="A1355" s="404" t="s">
        <v>4094</v>
      </c>
      <c r="B1355" s="405" t="s">
        <v>4095</v>
      </c>
      <c r="C1355" s="410">
        <v>0</v>
      </c>
      <c r="D1355" s="411">
        <v>0</v>
      </c>
    </row>
    <row r="1356" spans="1:4" ht="26.25">
      <c r="A1356" s="404" t="s">
        <v>4096</v>
      </c>
      <c r="B1356" s="405" t="s">
        <v>4097</v>
      </c>
      <c r="C1356" s="409"/>
      <c r="D1356" s="408"/>
    </row>
    <row r="1357" spans="1:4" ht="26.25">
      <c r="A1357" s="404" t="s">
        <v>4098</v>
      </c>
      <c r="B1357" s="405" t="s">
        <v>4099</v>
      </c>
      <c r="C1357" s="409"/>
      <c r="D1357" s="408"/>
    </row>
    <row r="1358" spans="1:4" ht="26.25">
      <c r="A1358" s="404" t="s">
        <v>4100</v>
      </c>
      <c r="B1358" s="405" t="s">
        <v>4101</v>
      </c>
      <c r="C1358" s="410">
        <v>0</v>
      </c>
      <c r="D1358" s="411">
        <v>0</v>
      </c>
    </row>
    <row r="1359" spans="1:4" ht="26.25">
      <c r="A1359" s="404" t="s">
        <v>4102</v>
      </c>
      <c r="B1359" s="405" t="s">
        <v>4103</v>
      </c>
      <c r="C1359" s="410">
        <v>0</v>
      </c>
      <c r="D1359" s="411">
        <v>0</v>
      </c>
    </row>
    <row r="1360" spans="1:4" ht="26.25">
      <c r="A1360" s="404" t="s">
        <v>4104</v>
      </c>
      <c r="B1360" s="405" t="s">
        <v>4105</v>
      </c>
      <c r="C1360" s="410">
        <v>0</v>
      </c>
      <c r="D1360" s="411">
        <v>0</v>
      </c>
    </row>
    <row r="1361" spans="1:4" ht="26.25">
      <c r="A1361" s="404" t="s">
        <v>4106</v>
      </c>
      <c r="B1361" s="405" t="s">
        <v>4107</v>
      </c>
      <c r="C1361" s="410">
        <v>0</v>
      </c>
      <c r="D1361" s="411">
        <v>0</v>
      </c>
    </row>
    <row r="1362" spans="1:4" ht="26.25">
      <c r="A1362" s="404" t="s">
        <v>4108</v>
      </c>
      <c r="B1362" s="405" t="s">
        <v>4109</v>
      </c>
      <c r="C1362" s="410">
        <v>0</v>
      </c>
      <c r="D1362" s="411">
        <v>0</v>
      </c>
    </row>
    <row r="1363" spans="1:4" ht="26.25">
      <c r="A1363" s="404" t="s">
        <v>4110</v>
      </c>
      <c r="B1363" s="405" t="s">
        <v>4111</v>
      </c>
      <c r="C1363" s="410">
        <v>0</v>
      </c>
      <c r="D1363" s="411">
        <v>0</v>
      </c>
    </row>
    <row r="1364" spans="1:4" ht="26.25">
      <c r="A1364" s="404" t="s">
        <v>4112</v>
      </c>
      <c r="B1364" s="405" t="s">
        <v>4113</v>
      </c>
      <c r="C1364" s="410">
        <v>0</v>
      </c>
      <c r="D1364" s="411">
        <v>0</v>
      </c>
    </row>
    <row r="1365" spans="1:4" ht="26.25">
      <c r="A1365" s="404" t="s">
        <v>4114</v>
      </c>
      <c r="B1365" s="405" t="s">
        <v>4115</v>
      </c>
      <c r="C1365" s="410">
        <v>0</v>
      </c>
      <c r="D1365" s="411">
        <v>0</v>
      </c>
    </row>
    <row r="1366" spans="1:4" ht="26.25">
      <c r="A1366" s="404" t="s">
        <v>4116</v>
      </c>
      <c r="B1366" s="405" t="s">
        <v>4117</v>
      </c>
      <c r="C1366" s="410">
        <v>0</v>
      </c>
      <c r="D1366" s="411">
        <v>0</v>
      </c>
    </row>
    <row r="1367" spans="1:4" ht="26.25">
      <c r="A1367" s="404" t="s">
        <v>4118</v>
      </c>
      <c r="B1367" s="405" t="s">
        <v>4119</v>
      </c>
      <c r="C1367" s="410">
        <v>0</v>
      </c>
      <c r="D1367" s="411">
        <v>0</v>
      </c>
    </row>
    <row r="1368" spans="1:4" ht="26.25">
      <c r="A1368" s="404" t="s">
        <v>4120</v>
      </c>
      <c r="B1368" s="405" t="s">
        <v>4121</v>
      </c>
      <c r="C1368" s="410">
        <v>0</v>
      </c>
      <c r="D1368" s="411">
        <v>0</v>
      </c>
    </row>
    <row r="1369" spans="1:4" ht="26.25">
      <c r="A1369" s="404" t="s">
        <v>4122</v>
      </c>
      <c r="B1369" s="405" t="s">
        <v>4123</v>
      </c>
      <c r="C1369" s="410">
        <v>0</v>
      </c>
      <c r="D1369" s="411">
        <v>0</v>
      </c>
    </row>
    <row r="1370" spans="1:4" ht="26.25">
      <c r="A1370" s="404" t="s">
        <v>4124</v>
      </c>
      <c r="B1370" s="405" t="s">
        <v>4125</v>
      </c>
      <c r="C1370" s="410">
        <v>0</v>
      </c>
      <c r="D1370" s="411">
        <v>0</v>
      </c>
    </row>
    <row r="1371" spans="1:4" ht="26.25">
      <c r="A1371" s="404" t="s">
        <v>4126</v>
      </c>
      <c r="B1371" s="405" t="s">
        <v>4127</v>
      </c>
      <c r="C1371" s="409"/>
      <c r="D1371" s="408"/>
    </row>
    <row r="1372" spans="1:4" ht="26.25">
      <c r="A1372" s="404" t="s">
        <v>4128</v>
      </c>
      <c r="B1372" s="405" t="s">
        <v>4129</v>
      </c>
      <c r="C1372" s="410">
        <v>0</v>
      </c>
      <c r="D1372" s="411">
        <v>0</v>
      </c>
    </row>
    <row r="1373" spans="1:4" ht="26.25">
      <c r="A1373" s="404" t="s">
        <v>4130</v>
      </c>
      <c r="B1373" s="405" t="s">
        <v>4131</v>
      </c>
      <c r="C1373" s="410">
        <v>0</v>
      </c>
      <c r="D1373" s="411">
        <v>0</v>
      </c>
    </row>
    <row r="1374" spans="1:4" ht="26.25">
      <c r="A1374" s="404" t="s">
        <v>4132</v>
      </c>
      <c r="B1374" s="405" t="s">
        <v>4133</v>
      </c>
      <c r="C1374" s="410">
        <v>0</v>
      </c>
      <c r="D1374" s="411">
        <v>0</v>
      </c>
    </row>
    <row r="1375" spans="1:4" ht="26.25">
      <c r="A1375" s="404" t="s">
        <v>4134</v>
      </c>
      <c r="B1375" s="405" t="s">
        <v>4135</v>
      </c>
      <c r="C1375" s="410">
        <v>0</v>
      </c>
      <c r="D1375" s="411">
        <v>0</v>
      </c>
    </row>
    <row r="1376" spans="1:4" ht="26.25">
      <c r="A1376" s="404" t="s">
        <v>4136</v>
      </c>
      <c r="B1376" s="405" t="s">
        <v>4137</v>
      </c>
      <c r="C1376" s="410">
        <v>0</v>
      </c>
      <c r="D1376" s="411">
        <v>0</v>
      </c>
    </row>
    <row r="1377" spans="1:4" ht="26.25">
      <c r="A1377" s="404" t="s">
        <v>4138</v>
      </c>
      <c r="B1377" s="405" t="s">
        <v>4139</v>
      </c>
      <c r="C1377" s="410">
        <v>0</v>
      </c>
      <c r="D1377" s="411">
        <v>0</v>
      </c>
    </row>
    <row r="1378" spans="1:4" ht="26.25">
      <c r="A1378" s="404" t="s">
        <v>4140</v>
      </c>
      <c r="B1378" s="405" t="s">
        <v>4141</v>
      </c>
      <c r="C1378" s="410">
        <v>0</v>
      </c>
      <c r="D1378" s="411">
        <v>0</v>
      </c>
    </row>
    <row r="1379" spans="1:4" ht="26.25">
      <c r="A1379" s="404" t="s">
        <v>4142</v>
      </c>
      <c r="B1379" s="405" t="s">
        <v>4143</v>
      </c>
      <c r="C1379" s="410">
        <v>0</v>
      </c>
      <c r="D1379" s="411">
        <v>0</v>
      </c>
    </row>
    <row r="1380" spans="1:4" ht="26.25">
      <c r="A1380" s="404" t="s">
        <v>4144</v>
      </c>
      <c r="B1380" s="405" t="s">
        <v>4145</v>
      </c>
      <c r="C1380" s="410">
        <v>0</v>
      </c>
      <c r="D1380" s="411">
        <v>0</v>
      </c>
    </row>
    <row r="1381" spans="1:4" ht="26.25">
      <c r="A1381" s="404" t="s">
        <v>4146</v>
      </c>
      <c r="B1381" s="405" t="s">
        <v>4147</v>
      </c>
      <c r="C1381" s="410">
        <v>0</v>
      </c>
      <c r="D1381" s="411">
        <v>0</v>
      </c>
    </row>
    <row r="1382" spans="1:4" ht="26.25">
      <c r="A1382" s="404" t="s">
        <v>4148</v>
      </c>
      <c r="B1382" s="405" t="s">
        <v>4149</v>
      </c>
      <c r="C1382" s="410">
        <v>0</v>
      </c>
      <c r="D1382" s="411">
        <v>0</v>
      </c>
    </row>
    <row r="1383" spans="1:4" ht="26.25">
      <c r="A1383" s="404" t="s">
        <v>4150</v>
      </c>
      <c r="B1383" s="405" t="s">
        <v>4151</v>
      </c>
      <c r="C1383" s="410">
        <v>0</v>
      </c>
      <c r="D1383" s="411">
        <v>0</v>
      </c>
    </row>
    <row r="1384" spans="1:4" ht="26.25">
      <c r="A1384" s="404" t="s">
        <v>4152</v>
      </c>
      <c r="B1384" s="405" t="s">
        <v>4153</v>
      </c>
      <c r="C1384" s="410">
        <v>0</v>
      </c>
      <c r="D1384" s="411">
        <v>0</v>
      </c>
    </row>
    <row r="1385" spans="1:4" ht="26.25">
      <c r="A1385" s="404" t="s">
        <v>4154</v>
      </c>
      <c r="B1385" s="405" t="s">
        <v>4155</v>
      </c>
      <c r="C1385" s="410">
        <v>0</v>
      </c>
      <c r="D1385" s="411">
        <v>0</v>
      </c>
    </row>
    <row r="1386" spans="1:4" ht="26.25">
      <c r="A1386" s="404" t="s">
        <v>4156</v>
      </c>
      <c r="B1386" s="405" t="s">
        <v>4157</v>
      </c>
      <c r="C1386" s="410">
        <v>0</v>
      </c>
      <c r="D1386" s="411">
        <v>0</v>
      </c>
    </row>
    <row r="1387" spans="1:4" ht="26.25">
      <c r="A1387" s="404" t="s">
        <v>4158</v>
      </c>
      <c r="B1387" s="405" t="s">
        <v>4159</v>
      </c>
      <c r="C1387" s="410">
        <v>0</v>
      </c>
      <c r="D1387" s="411">
        <v>0</v>
      </c>
    </row>
    <row r="1388" spans="1:4" ht="26.25">
      <c r="A1388" s="404" t="s">
        <v>4160</v>
      </c>
      <c r="B1388" s="405" t="s">
        <v>4161</v>
      </c>
      <c r="C1388" s="410">
        <v>0</v>
      </c>
      <c r="D1388" s="411">
        <v>0</v>
      </c>
    </row>
    <row r="1389" spans="1:4" ht="26.25">
      <c r="A1389" s="404" t="s">
        <v>4162</v>
      </c>
      <c r="B1389" s="405" t="s">
        <v>4163</v>
      </c>
      <c r="C1389" s="410">
        <v>0</v>
      </c>
      <c r="D1389" s="411">
        <v>0</v>
      </c>
    </row>
    <row r="1390" spans="1:4" ht="26.25">
      <c r="A1390" s="404" t="s">
        <v>4164</v>
      </c>
      <c r="B1390" s="405" t="s">
        <v>4165</v>
      </c>
      <c r="C1390" s="410">
        <v>0</v>
      </c>
      <c r="D1390" s="411">
        <v>0</v>
      </c>
    </row>
    <row r="1391" spans="1:4" ht="26.25">
      <c r="A1391" s="404" t="s">
        <v>4166</v>
      </c>
      <c r="B1391" s="405" t="s">
        <v>4167</v>
      </c>
      <c r="C1391" s="410">
        <v>0</v>
      </c>
      <c r="D1391" s="411">
        <v>0</v>
      </c>
    </row>
    <row r="1392" spans="1:4" ht="26.25">
      <c r="A1392" s="404" t="s">
        <v>4168</v>
      </c>
      <c r="B1392" s="405" t="s">
        <v>4169</v>
      </c>
      <c r="C1392" s="409"/>
      <c r="D1392" s="408"/>
    </row>
    <row r="1393" spans="1:4" ht="26.25">
      <c r="A1393" s="404" t="s">
        <v>4170</v>
      </c>
      <c r="B1393" s="405" t="s">
        <v>4171</v>
      </c>
      <c r="C1393" s="410">
        <v>0</v>
      </c>
      <c r="D1393" s="411">
        <v>0</v>
      </c>
    </row>
    <row r="1394" spans="1:4" ht="26.25">
      <c r="A1394" s="404" t="s">
        <v>4172</v>
      </c>
      <c r="B1394" s="405" t="s">
        <v>4173</v>
      </c>
      <c r="C1394" s="410">
        <v>0</v>
      </c>
      <c r="D1394" s="411">
        <v>0</v>
      </c>
    </row>
    <row r="1395" spans="1:4" ht="26.25">
      <c r="A1395" s="404" t="s">
        <v>4174</v>
      </c>
      <c r="B1395" s="405" t="s">
        <v>4175</v>
      </c>
      <c r="C1395" s="410">
        <v>0</v>
      </c>
      <c r="D1395" s="411">
        <v>0</v>
      </c>
    </row>
    <row r="1396" spans="1:4" ht="26.25">
      <c r="A1396" s="404" t="s">
        <v>4176</v>
      </c>
      <c r="B1396" s="405" t="s">
        <v>4177</v>
      </c>
      <c r="C1396" s="409"/>
      <c r="D1396" s="408"/>
    </row>
    <row r="1397" spans="1:4" ht="26.25">
      <c r="A1397" s="404" t="s">
        <v>4178</v>
      </c>
      <c r="B1397" s="405" t="s">
        <v>4179</v>
      </c>
      <c r="C1397" s="410">
        <v>0</v>
      </c>
      <c r="D1397" s="411">
        <v>0</v>
      </c>
    </row>
    <row r="1398" spans="1:4" ht="26.25">
      <c r="A1398" s="404" t="s">
        <v>4180</v>
      </c>
      <c r="B1398" s="405" t="s">
        <v>4181</v>
      </c>
      <c r="C1398" s="409"/>
      <c r="D1398" s="408"/>
    </row>
    <row r="1399" spans="1:4" ht="26.25">
      <c r="A1399" s="404" t="s">
        <v>4182</v>
      </c>
      <c r="B1399" s="405" t="s">
        <v>4183</v>
      </c>
      <c r="C1399" s="409"/>
      <c r="D1399" s="408"/>
    </row>
    <row r="1400" spans="1:4" ht="26.25">
      <c r="A1400" s="404" t="s">
        <v>4184</v>
      </c>
      <c r="B1400" s="405" t="s">
        <v>4185</v>
      </c>
      <c r="C1400" s="410">
        <v>0</v>
      </c>
      <c r="D1400" s="411">
        <v>0</v>
      </c>
    </row>
    <row r="1401" spans="1:4" ht="26.25">
      <c r="A1401" s="404" t="s">
        <v>4186</v>
      </c>
      <c r="B1401" s="405" t="s">
        <v>4187</v>
      </c>
      <c r="C1401" s="409"/>
      <c r="D1401" s="408"/>
    </row>
    <row r="1402" spans="1:4" ht="26.25">
      <c r="A1402" s="404" t="s">
        <v>4188</v>
      </c>
      <c r="B1402" s="405" t="s">
        <v>4189</v>
      </c>
      <c r="C1402" s="409"/>
      <c r="D1402" s="408"/>
    </row>
    <row r="1403" spans="1:4" ht="26.25">
      <c r="A1403" s="404" t="s">
        <v>4190</v>
      </c>
      <c r="B1403" s="405" t="s">
        <v>4191</v>
      </c>
      <c r="C1403" s="410">
        <v>0</v>
      </c>
      <c r="D1403" s="411">
        <v>0</v>
      </c>
    </row>
    <row r="1404" spans="1:4" ht="26.25">
      <c r="A1404" s="404" t="s">
        <v>4192</v>
      </c>
      <c r="B1404" s="405" t="s">
        <v>4193</v>
      </c>
      <c r="C1404" s="409"/>
      <c r="D1404" s="408"/>
    </row>
    <row r="1405" spans="1:4" ht="26.25">
      <c r="A1405" s="404" t="s">
        <v>4194</v>
      </c>
      <c r="B1405" s="405" t="s">
        <v>4195</v>
      </c>
      <c r="C1405" s="409"/>
      <c r="D1405" s="408"/>
    </row>
    <row r="1406" spans="1:4" ht="26.25">
      <c r="A1406" s="404" t="s">
        <v>4196</v>
      </c>
      <c r="B1406" s="405" t="s">
        <v>4197</v>
      </c>
      <c r="C1406" s="410">
        <v>0</v>
      </c>
      <c r="D1406" s="411">
        <v>0</v>
      </c>
    </row>
    <row r="1407" spans="1:4" ht="26.25">
      <c r="A1407" s="404" t="s">
        <v>4198</v>
      </c>
      <c r="B1407" s="405" t="s">
        <v>4199</v>
      </c>
      <c r="C1407" s="409"/>
      <c r="D1407" s="408"/>
    </row>
    <row r="1408" spans="1:4" ht="26.25">
      <c r="A1408" s="404" t="s">
        <v>4200</v>
      </c>
      <c r="B1408" s="405" t="s">
        <v>4201</v>
      </c>
      <c r="C1408" s="410">
        <v>0</v>
      </c>
      <c r="D1408" s="411">
        <v>0</v>
      </c>
    </row>
    <row r="1409" spans="1:4" ht="26.25">
      <c r="A1409" s="404" t="s">
        <v>4202</v>
      </c>
      <c r="B1409" s="405" t="s">
        <v>4203</v>
      </c>
      <c r="C1409" s="409"/>
      <c r="D1409" s="408"/>
    </row>
    <row r="1410" spans="1:4" ht="26.25">
      <c r="A1410" s="404" t="s">
        <v>4204</v>
      </c>
      <c r="B1410" s="405" t="s">
        <v>4205</v>
      </c>
      <c r="C1410" s="410">
        <v>0</v>
      </c>
      <c r="D1410" s="411">
        <v>0</v>
      </c>
    </row>
    <row r="1411" spans="1:4" ht="26.25">
      <c r="A1411" s="404" t="s">
        <v>4206</v>
      </c>
      <c r="B1411" s="405" t="s">
        <v>4207</v>
      </c>
      <c r="C1411" s="409"/>
      <c r="D1411" s="408"/>
    </row>
    <row r="1412" spans="1:4" ht="15">
      <c r="A1412" s="404" t="s">
        <v>4208</v>
      </c>
      <c r="B1412" s="405" t="s">
        <v>4209</v>
      </c>
      <c r="C1412" s="409"/>
      <c r="D1412" s="408"/>
    </row>
    <row r="1413" spans="1:4" ht="15">
      <c r="A1413" s="404" t="s">
        <v>4210</v>
      </c>
      <c r="B1413" s="405" t="s">
        <v>4211</v>
      </c>
      <c r="C1413" s="410">
        <v>0</v>
      </c>
      <c r="D1413" s="411">
        <v>0</v>
      </c>
    </row>
    <row r="1414" spans="1:4" ht="26.25">
      <c r="A1414" s="404" t="s">
        <v>4212</v>
      </c>
      <c r="B1414" s="405" t="s">
        <v>4213</v>
      </c>
      <c r="C1414" s="410">
        <v>0</v>
      </c>
      <c r="D1414" s="411">
        <v>0</v>
      </c>
    </row>
    <row r="1415" spans="1:4" ht="26.25">
      <c r="A1415" s="404" t="s">
        <v>4214</v>
      </c>
      <c r="B1415" s="405" t="s">
        <v>4215</v>
      </c>
      <c r="C1415" s="410">
        <v>0</v>
      </c>
      <c r="D1415" s="411">
        <v>0</v>
      </c>
    </row>
    <row r="1416" spans="1:4" ht="15">
      <c r="A1416" s="404" t="s">
        <v>4216</v>
      </c>
      <c r="B1416" s="405" t="s">
        <v>4217</v>
      </c>
      <c r="C1416" s="410">
        <v>0</v>
      </c>
      <c r="D1416" s="411">
        <v>0</v>
      </c>
    </row>
    <row r="1417" spans="1:4" ht="26.25">
      <c r="A1417" s="404" t="s">
        <v>4218</v>
      </c>
      <c r="B1417" s="405" t="s">
        <v>4219</v>
      </c>
      <c r="C1417" s="410">
        <v>0</v>
      </c>
      <c r="D1417" s="411">
        <v>0</v>
      </c>
    </row>
    <row r="1418" spans="1:4" ht="15">
      <c r="A1418" s="404" t="s">
        <v>4220</v>
      </c>
      <c r="B1418" s="405" t="s">
        <v>4221</v>
      </c>
      <c r="C1418" s="410">
        <v>0</v>
      </c>
      <c r="D1418" s="411">
        <v>0</v>
      </c>
    </row>
    <row r="1419" spans="1:4" ht="15">
      <c r="A1419" s="404" t="s">
        <v>4222</v>
      </c>
      <c r="B1419" s="405" t="s">
        <v>4223</v>
      </c>
      <c r="C1419" s="410">
        <v>0</v>
      </c>
      <c r="D1419" s="411">
        <v>0</v>
      </c>
    </row>
    <row r="1420" spans="1:4" ht="26.25">
      <c r="A1420" s="404" t="s">
        <v>4224</v>
      </c>
      <c r="B1420" s="405" t="s">
        <v>4225</v>
      </c>
      <c r="C1420" s="410">
        <v>0</v>
      </c>
      <c r="D1420" s="411">
        <v>0</v>
      </c>
    </row>
    <row r="1421" spans="1:4" ht="26.25">
      <c r="A1421" s="404" t="s">
        <v>4226</v>
      </c>
      <c r="B1421" s="405" t="s">
        <v>4227</v>
      </c>
      <c r="C1421" s="410">
        <v>0</v>
      </c>
      <c r="D1421" s="411">
        <v>0</v>
      </c>
    </row>
    <row r="1422" spans="1:4" ht="26.25">
      <c r="A1422" s="404" t="s">
        <v>4228</v>
      </c>
      <c r="B1422" s="405" t="s">
        <v>4229</v>
      </c>
      <c r="C1422" s="410">
        <v>0</v>
      </c>
      <c r="D1422" s="411">
        <v>0</v>
      </c>
    </row>
    <row r="1423" spans="1:4" ht="26.25">
      <c r="A1423" s="404" t="s">
        <v>4230</v>
      </c>
      <c r="B1423" s="405" t="s">
        <v>4231</v>
      </c>
      <c r="C1423" s="410">
        <v>0</v>
      </c>
      <c r="D1423" s="411">
        <v>0</v>
      </c>
    </row>
    <row r="1424" spans="1:4" ht="26.25">
      <c r="A1424" s="404" t="s">
        <v>4232</v>
      </c>
      <c r="B1424" s="405" t="s">
        <v>4233</v>
      </c>
      <c r="C1424" s="410">
        <v>0</v>
      </c>
      <c r="D1424" s="411">
        <v>0</v>
      </c>
    </row>
    <row r="1425" spans="1:4" ht="26.25">
      <c r="A1425" s="404" t="s">
        <v>4234</v>
      </c>
      <c r="B1425" s="405" t="s">
        <v>4235</v>
      </c>
      <c r="C1425" s="410">
        <v>0</v>
      </c>
      <c r="D1425" s="411">
        <v>0</v>
      </c>
    </row>
    <row r="1426" spans="1:4" ht="15">
      <c r="A1426" s="404" t="s">
        <v>4236</v>
      </c>
      <c r="B1426" s="405" t="s">
        <v>4237</v>
      </c>
      <c r="C1426" s="409"/>
      <c r="D1426" s="408"/>
    </row>
    <row r="1427" spans="1:4" ht="26.25">
      <c r="A1427" s="404" t="s">
        <v>4238</v>
      </c>
      <c r="B1427" s="405" t="s">
        <v>4239</v>
      </c>
      <c r="C1427" s="410">
        <v>0</v>
      </c>
      <c r="D1427" s="411">
        <v>0</v>
      </c>
    </row>
    <row r="1428" spans="1:4" ht="15">
      <c r="A1428" s="404" t="s">
        <v>4240</v>
      </c>
      <c r="B1428" s="405" t="s">
        <v>4241</v>
      </c>
      <c r="C1428" s="410">
        <v>0</v>
      </c>
      <c r="D1428" s="411">
        <v>0</v>
      </c>
    </row>
    <row r="1429" spans="1:4" ht="15">
      <c r="A1429" s="404" t="s">
        <v>4242</v>
      </c>
      <c r="B1429" s="405" t="s">
        <v>4243</v>
      </c>
      <c r="C1429" s="410">
        <v>0</v>
      </c>
      <c r="D1429" s="411">
        <v>0</v>
      </c>
    </row>
    <row r="1430" spans="1:4" ht="26.25">
      <c r="A1430" s="404" t="s">
        <v>4244</v>
      </c>
      <c r="B1430" s="405" t="s">
        <v>4245</v>
      </c>
      <c r="C1430" s="410">
        <v>0</v>
      </c>
      <c r="D1430" s="411">
        <v>0</v>
      </c>
    </row>
    <row r="1431" spans="1:4" ht="15">
      <c r="A1431" s="404" t="s">
        <v>4246</v>
      </c>
      <c r="B1431" s="405" t="s">
        <v>4247</v>
      </c>
      <c r="C1431" s="410">
        <v>0</v>
      </c>
      <c r="D1431" s="411">
        <v>0</v>
      </c>
    </row>
    <row r="1432" spans="1:4" ht="15">
      <c r="A1432" s="404" t="s">
        <v>4248</v>
      </c>
      <c r="B1432" s="405" t="s">
        <v>4249</v>
      </c>
      <c r="C1432" s="410">
        <v>0</v>
      </c>
      <c r="D1432" s="411">
        <v>0</v>
      </c>
    </row>
    <row r="1433" spans="1:4" ht="15">
      <c r="A1433" s="404" t="s">
        <v>4250</v>
      </c>
      <c r="B1433" s="405" t="s">
        <v>4251</v>
      </c>
      <c r="C1433" s="410">
        <v>0</v>
      </c>
      <c r="D1433" s="411">
        <v>0</v>
      </c>
    </row>
    <row r="1434" spans="1:4" ht="15">
      <c r="A1434" s="404" t="s">
        <v>4252</v>
      </c>
      <c r="B1434" s="405" t="s">
        <v>4253</v>
      </c>
      <c r="C1434" s="410">
        <v>0</v>
      </c>
      <c r="D1434" s="411">
        <v>0</v>
      </c>
    </row>
    <row r="1435" spans="1:4" ht="26.25">
      <c r="A1435" s="404" t="s">
        <v>4254</v>
      </c>
      <c r="B1435" s="405" t="s">
        <v>4255</v>
      </c>
      <c r="C1435" s="410">
        <v>0</v>
      </c>
      <c r="D1435" s="411">
        <v>0</v>
      </c>
    </row>
    <row r="1436" spans="1:4" ht="15">
      <c r="A1436" s="404" t="s">
        <v>4256</v>
      </c>
      <c r="B1436" s="405" t="s">
        <v>4257</v>
      </c>
      <c r="C1436" s="410">
        <v>0</v>
      </c>
      <c r="D1436" s="411">
        <v>0</v>
      </c>
    </row>
    <row r="1437" spans="1:4" ht="15">
      <c r="A1437" s="404" t="s">
        <v>4258</v>
      </c>
      <c r="B1437" s="405" t="s">
        <v>4259</v>
      </c>
      <c r="C1437" s="410">
        <v>0</v>
      </c>
      <c r="D1437" s="411">
        <v>0</v>
      </c>
    </row>
    <row r="1438" spans="1:4" ht="26.25">
      <c r="A1438" s="404" t="s">
        <v>4260</v>
      </c>
      <c r="B1438" s="405" t="s">
        <v>4261</v>
      </c>
      <c r="C1438" s="410">
        <v>0</v>
      </c>
      <c r="D1438" s="411">
        <v>0</v>
      </c>
    </row>
    <row r="1439" spans="1:4" ht="15">
      <c r="A1439" s="404" t="s">
        <v>4262</v>
      </c>
      <c r="B1439" s="405" t="s">
        <v>4263</v>
      </c>
      <c r="C1439" s="410">
        <v>0</v>
      </c>
      <c r="D1439" s="411">
        <v>0</v>
      </c>
    </row>
    <row r="1440" spans="1:4" ht="26.25">
      <c r="A1440" s="404" t="s">
        <v>4264</v>
      </c>
      <c r="B1440" s="405" t="s">
        <v>4265</v>
      </c>
      <c r="C1440" s="410">
        <v>0</v>
      </c>
      <c r="D1440" s="411">
        <v>0</v>
      </c>
    </row>
    <row r="1441" spans="1:4" ht="26.25">
      <c r="A1441" s="404" t="s">
        <v>4266</v>
      </c>
      <c r="B1441" s="405" t="s">
        <v>4267</v>
      </c>
      <c r="C1441" s="410">
        <v>0</v>
      </c>
      <c r="D1441" s="411">
        <v>0</v>
      </c>
    </row>
    <row r="1442" spans="1:4" ht="26.25">
      <c r="A1442" s="404" t="s">
        <v>4268</v>
      </c>
      <c r="B1442" s="405" t="s">
        <v>4269</v>
      </c>
      <c r="C1442" s="410">
        <v>0</v>
      </c>
      <c r="D1442" s="411">
        <v>0</v>
      </c>
    </row>
    <row r="1443" spans="1:4" ht="26.25">
      <c r="A1443" s="404" t="s">
        <v>4270</v>
      </c>
      <c r="B1443" s="405" t="s">
        <v>4271</v>
      </c>
      <c r="C1443" s="410">
        <v>0</v>
      </c>
      <c r="D1443" s="411">
        <v>0</v>
      </c>
    </row>
    <row r="1444" spans="1:4" ht="15">
      <c r="A1444" s="404" t="s">
        <v>4272</v>
      </c>
      <c r="B1444" s="405" t="s">
        <v>4273</v>
      </c>
      <c r="C1444" s="410">
        <v>0</v>
      </c>
      <c r="D1444" s="411">
        <v>0</v>
      </c>
    </row>
    <row r="1445" spans="1:4" ht="26.25">
      <c r="A1445" s="404" t="s">
        <v>4274</v>
      </c>
      <c r="B1445" s="405" t="s">
        <v>4275</v>
      </c>
      <c r="C1445" s="410">
        <v>0</v>
      </c>
      <c r="D1445" s="411">
        <v>0</v>
      </c>
    </row>
    <row r="1446" spans="1:4" ht="26.25">
      <c r="A1446" s="404" t="s">
        <v>4276</v>
      </c>
      <c r="B1446" s="405" t="s">
        <v>4277</v>
      </c>
      <c r="C1446" s="410">
        <v>0</v>
      </c>
      <c r="D1446" s="411">
        <v>0</v>
      </c>
    </row>
    <row r="1447" spans="1:4" ht="15">
      <c r="A1447" s="404" t="s">
        <v>4278</v>
      </c>
      <c r="B1447" s="405" t="s">
        <v>4279</v>
      </c>
      <c r="C1447" s="409"/>
      <c r="D1447" s="408"/>
    </row>
    <row r="1448" spans="1:4" ht="15">
      <c r="A1448" s="404" t="s">
        <v>4280</v>
      </c>
      <c r="B1448" s="405" t="s">
        <v>4281</v>
      </c>
      <c r="C1448" s="410">
        <v>0</v>
      </c>
      <c r="D1448" s="411">
        <v>0</v>
      </c>
    </row>
    <row r="1449" spans="1:4" ht="15">
      <c r="A1449" s="404" t="s">
        <v>4282</v>
      </c>
      <c r="B1449" s="405" t="s">
        <v>4283</v>
      </c>
      <c r="C1449" s="410">
        <v>0</v>
      </c>
      <c r="D1449" s="411">
        <v>0</v>
      </c>
    </row>
    <row r="1450" spans="1:4" ht="26.25">
      <c r="A1450" s="404" t="s">
        <v>4284</v>
      </c>
      <c r="B1450" s="405" t="s">
        <v>4285</v>
      </c>
      <c r="C1450" s="410">
        <v>0</v>
      </c>
      <c r="D1450" s="411">
        <v>0</v>
      </c>
    </row>
    <row r="1451" spans="1:4" ht="26.25">
      <c r="A1451" s="404" t="s">
        <v>4286</v>
      </c>
      <c r="B1451" s="405" t="s">
        <v>4287</v>
      </c>
      <c r="C1451" s="409"/>
      <c r="D1451" s="408"/>
    </row>
    <row r="1452" spans="1:4" ht="26.25">
      <c r="A1452" s="404" t="s">
        <v>4288</v>
      </c>
      <c r="B1452" s="405" t="s">
        <v>4287</v>
      </c>
      <c r="C1452" s="410">
        <v>0</v>
      </c>
      <c r="D1452" s="411">
        <v>0</v>
      </c>
    </row>
    <row r="1453" spans="1:4" ht="15">
      <c r="A1453" s="404" t="s">
        <v>4289</v>
      </c>
      <c r="B1453" s="405" t="s">
        <v>4290</v>
      </c>
      <c r="C1453" s="409"/>
      <c r="D1453" s="408"/>
    </row>
    <row r="1454" spans="1:4" ht="15">
      <c r="A1454" s="404" t="s">
        <v>4291</v>
      </c>
      <c r="B1454" s="405" t="s">
        <v>4292</v>
      </c>
      <c r="C1454" s="409"/>
      <c r="D1454" s="408"/>
    </row>
    <row r="1455" spans="1:4" ht="15">
      <c r="A1455" s="404" t="s">
        <v>4293</v>
      </c>
      <c r="B1455" s="405" t="s">
        <v>4292</v>
      </c>
      <c r="C1455" s="410">
        <v>0</v>
      </c>
      <c r="D1455" s="411">
        <v>0</v>
      </c>
    </row>
    <row r="1456" spans="1:4" ht="15">
      <c r="A1456" s="404" t="s">
        <v>4294</v>
      </c>
      <c r="B1456" s="405" t="s">
        <v>4295</v>
      </c>
      <c r="C1456" s="409"/>
      <c r="D1456" s="408"/>
    </row>
    <row r="1457" spans="1:4" ht="15">
      <c r="A1457" s="404" t="s">
        <v>4296</v>
      </c>
      <c r="B1457" s="405" t="s">
        <v>4297</v>
      </c>
      <c r="C1457" s="409"/>
      <c r="D1457" s="408"/>
    </row>
    <row r="1458" spans="1:4" ht="15">
      <c r="A1458" s="404" t="s">
        <v>4298</v>
      </c>
      <c r="B1458" s="405" t="s">
        <v>4297</v>
      </c>
      <c r="C1458" s="410">
        <v>0</v>
      </c>
      <c r="D1458" s="411">
        <v>0</v>
      </c>
    </row>
    <row r="1459" spans="1:4" ht="15">
      <c r="A1459" s="404" t="s">
        <v>4299</v>
      </c>
      <c r="B1459" s="405" t="s">
        <v>4300</v>
      </c>
      <c r="C1459" s="409"/>
      <c r="D1459" s="408"/>
    </row>
    <row r="1460" spans="1:4" ht="15">
      <c r="A1460" s="404" t="s">
        <v>4301</v>
      </c>
      <c r="B1460" s="405" t="s">
        <v>4302</v>
      </c>
      <c r="C1460" s="409"/>
      <c r="D1460" s="408"/>
    </row>
    <row r="1461" spans="1:4" ht="15">
      <c r="A1461" s="404" t="s">
        <v>4303</v>
      </c>
      <c r="B1461" s="405" t="s">
        <v>4302</v>
      </c>
      <c r="C1461" s="410">
        <v>0</v>
      </c>
      <c r="D1461" s="411">
        <v>0</v>
      </c>
    </row>
    <row r="1462" spans="1:4" ht="15">
      <c r="A1462" s="404" t="s">
        <v>4304</v>
      </c>
      <c r="B1462" s="405" t="s">
        <v>4305</v>
      </c>
      <c r="C1462" s="409"/>
      <c r="D1462" s="408"/>
    </row>
    <row r="1463" spans="1:4" ht="15">
      <c r="A1463" s="404" t="s">
        <v>4306</v>
      </c>
      <c r="B1463" s="405" t="s">
        <v>4305</v>
      </c>
      <c r="C1463" s="410">
        <v>0</v>
      </c>
      <c r="D1463" s="411">
        <v>0</v>
      </c>
    </row>
    <row r="1464" spans="1:4" ht="15">
      <c r="A1464" s="404" t="s">
        <v>4307</v>
      </c>
      <c r="B1464" s="405" t="s">
        <v>4308</v>
      </c>
      <c r="C1464" s="409"/>
      <c r="D1464" s="408"/>
    </row>
    <row r="1465" spans="1:4" ht="15">
      <c r="A1465" s="404" t="s">
        <v>4309</v>
      </c>
      <c r="B1465" s="405" t="s">
        <v>4308</v>
      </c>
      <c r="C1465" s="410">
        <v>0</v>
      </c>
      <c r="D1465" s="411">
        <v>0</v>
      </c>
    </row>
    <row r="1466" spans="1:4" ht="15">
      <c r="A1466" s="404" t="s">
        <v>4310</v>
      </c>
      <c r="B1466" s="405" t="s">
        <v>4311</v>
      </c>
      <c r="C1466" s="409"/>
      <c r="D1466" s="408"/>
    </row>
    <row r="1467" spans="1:4" ht="15">
      <c r="A1467" s="404" t="s">
        <v>4312</v>
      </c>
      <c r="B1467" s="405" t="s">
        <v>4313</v>
      </c>
      <c r="C1467" s="409"/>
      <c r="D1467" s="408"/>
    </row>
    <row r="1468" spans="1:4" ht="15">
      <c r="A1468" s="404" t="s">
        <v>4314</v>
      </c>
      <c r="B1468" s="405" t="s">
        <v>4315</v>
      </c>
      <c r="C1468" s="410">
        <v>0</v>
      </c>
      <c r="D1468" s="411">
        <v>0</v>
      </c>
    </row>
    <row r="1469" spans="1:4" ht="15">
      <c r="A1469" s="404" t="s">
        <v>4316</v>
      </c>
      <c r="B1469" s="405" t="s">
        <v>4317</v>
      </c>
      <c r="C1469" s="410">
        <v>0</v>
      </c>
      <c r="D1469" s="411">
        <v>0</v>
      </c>
    </row>
    <row r="1470" spans="1:4" ht="15">
      <c r="A1470" s="404" t="s">
        <v>4318</v>
      </c>
      <c r="B1470" s="405" t="s">
        <v>4319</v>
      </c>
      <c r="C1470" s="410">
        <v>0</v>
      </c>
      <c r="D1470" s="411">
        <v>0</v>
      </c>
    </row>
    <row r="1471" spans="1:4" ht="15">
      <c r="A1471" s="404" t="s">
        <v>4320</v>
      </c>
      <c r="B1471" s="405" t="s">
        <v>4321</v>
      </c>
      <c r="C1471" s="410">
        <v>0</v>
      </c>
      <c r="D1471" s="411">
        <v>0</v>
      </c>
    </row>
    <row r="1472" spans="1:4" ht="15">
      <c r="A1472" s="404" t="s">
        <v>4322</v>
      </c>
      <c r="B1472" s="405" t="s">
        <v>4323</v>
      </c>
      <c r="C1472" s="410">
        <v>0</v>
      </c>
      <c r="D1472" s="411">
        <v>0</v>
      </c>
    </row>
    <row r="1473" spans="1:4" ht="15">
      <c r="A1473" s="404" t="s">
        <v>4324</v>
      </c>
      <c r="B1473" s="405" t="s">
        <v>4325</v>
      </c>
      <c r="C1473" s="410">
        <v>0</v>
      </c>
      <c r="D1473" s="411">
        <v>0</v>
      </c>
    </row>
    <row r="1474" spans="1:4" ht="15">
      <c r="A1474" s="404" t="s">
        <v>4326</v>
      </c>
      <c r="B1474" s="405" t="s">
        <v>4327</v>
      </c>
      <c r="C1474" s="410">
        <v>0</v>
      </c>
      <c r="D1474" s="411">
        <v>0</v>
      </c>
    </row>
    <row r="1475" spans="1:4" ht="15">
      <c r="A1475" s="404" t="s">
        <v>4328</v>
      </c>
      <c r="B1475" s="405" t="s">
        <v>4329</v>
      </c>
      <c r="C1475" s="410">
        <v>0</v>
      </c>
      <c r="D1475" s="411">
        <v>0</v>
      </c>
    </row>
    <row r="1476" spans="1:4" ht="15">
      <c r="A1476" s="404" t="s">
        <v>4330</v>
      </c>
      <c r="B1476" s="405" t="s">
        <v>4331</v>
      </c>
      <c r="C1476" s="410">
        <v>0</v>
      </c>
      <c r="D1476" s="411">
        <v>0</v>
      </c>
    </row>
    <row r="1477" spans="1:4" ht="15">
      <c r="A1477" s="404" t="s">
        <v>4332</v>
      </c>
      <c r="B1477" s="405" t="s">
        <v>4333</v>
      </c>
      <c r="C1477" s="410">
        <v>0</v>
      </c>
      <c r="D1477" s="411">
        <v>0</v>
      </c>
    </row>
    <row r="1478" spans="1:4" ht="26.25">
      <c r="A1478" s="404" t="s">
        <v>4334</v>
      </c>
      <c r="B1478" s="405" t="s">
        <v>4335</v>
      </c>
      <c r="C1478" s="410">
        <v>0</v>
      </c>
      <c r="D1478" s="411">
        <v>0</v>
      </c>
    </row>
    <row r="1479" spans="1:4" ht="26.25">
      <c r="A1479" s="404" t="s">
        <v>4336</v>
      </c>
      <c r="B1479" s="405" t="s">
        <v>4337</v>
      </c>
      <c r="C1479" s="410">
        <v>0</v>
      </c>
      <c r="D1479" s="411">
        <v>0</v>
      </c>
    </row>
    <row r="1480" spans="1:4" ht="15">
      <c r="A1480" s="404" t="s">
        <v>4338</v>
      </c>
      <c r="B1480" s="405" t="s">
        <v>4339</v>
      </c>
      <c r="C1480" s="410">
        <v>0</v>
      </c>
      <c r="D1480" s="411">
        <v>0</v>
      </c>
    </row>
    <row r="1481" spans="1:4" ht="15">
      <c r="A1481" s="404" t="s">
        <v>4340</v>
      </c>
      <c r="B1481" s="405" t="s">
        <v>4341</v>
      </c>
      <c r="C1481" s="409"/>
      <c r="D1481" s="408"/>
    </row>
    <row r="1482" spans="1:4" ht="15">
      <c r="A1482" s="404" t="s">
        <v>4342</v>
      </c>
      <c r="B1482" s="405" t="s">
        <v>4343</v>
      </c>
      <c r="C1482" s="410">
        <v>0</v>
      </c>
      <c r="D1482" s="411">
        <v>0</v>
      </c>
    </row>
    <row r="1483" spans="1:4" ht="15">
      <c r="A1483" s="404" t="s">
        <v>4344</v>
      </c>
      <c r="B1483" s="405" t="s">
        <v>4345</v>
      </c>
      <c r="C1483" s="410">
        <v>0</v>
      </c>
      <c r="D1483" s="411">
        <v>0</v>
      </c>
    </row>
    <row r="1484" spans="1:4" ht="15">
      <c r="A1484" s="404" t="s">
        <v>4346</v>
      </c>
      <c r="B1484" s="405" t="s">
        <v>4347</v>
      </c>
      <c r="C1484" s="410">
        <v>0</v>
      </c>
      <c r="D1484" s="411">
        <v>0</v>
      </c>
    </row>
    <row r="1485" spans="1:4" ht="15">
      <c r="A1485" s="404" t="s">
        <v>4348</v>
      </c>
      <c r="B1485" s="405" t="s">
        <v>4349</v>
      </c>
      <c r="C1485" s="410">
        <v>0</v>
      </c>
      <c r="D1485" s="411">
        <v>0</v>
      </c>
    </row>
    <row r="1486" spans="1:4" ht="15">
      <c r="A1486" s="404" t="s">
        <v>4350</v>
      </c>
      <c r="B1486" s="405" t="s">
        <v>4351</v>
      </c>
      <c r="C1486" s="410">
        <v>0</v>
      </c>
      <c r="D1486" s="411">
        <v>0</v>
      </c>
    </row>
    <row r="1487" spans="1:4" ht="15">
      <c r="A1487" s="404" t="s">
        <v>4352</v>
      </c>
      <c r="B1487" s="405" t="s">
        <v>4353</v>
      </c>
      <c r="C1487" s="410">
        <v>0</v>
      </c>
      <c r="D1487" s="411">
        <v>0</v>
      </c>
    </row>
    <row r="1488" spans="1:4" ht="15">
      <c r="A1488" s="404" t="s">
        <v>4354</v>
      </c>
      <c r="B1488" s="405" t="s">
        <v>4355</v>
      </c>
      <c r="C1488" s="410">
        <v>0</v>
      </c>
      <c r="D1488" s="411">
        <v>0</v>
      </c>
    </row>
    <row r="1489" spans="1:4" ht="15">
      <c r="A1489" s="404" t="s">
        <v>4356</v>
      </c>
      <c r="B1489" s="405" t="s">
        <v>4357</v>
      </c>
      <c r="C1489" s="410">
        <v>0</v>
      </c>
      <c r="D1489" s="411">
        <v>0</v>
      </c>
    </row>
    <row r="1490" spans="1:4" ht="26.25">
      <c r="A1490" s="404" t="s">
        <v>4358</v>
      </c>
      <c r="B1490" s="405" t="s">
        <v>4359</v>
      </c>
      <c r="C1490" s="410">
        <v>0</v>
      </c>
      <c r="D1490" s="411">
        <v>0</v>
      </c>
    </row>
    <row r="1491" spans="1:4" ht="15">
      <c r="A1491" s="404" t="s">
        <v>4360</v>
      </c>
      <c r="B1491" s="405" t="s">
        <v>4361</v>
      </c>
      <c r="C1491" s="410">
        <v>0</v>
      </c>
      <c r="D1491" s="411">
        <v>0</v>
      </c>
    </row>
    <row r="1492" spans="1:4" ht="15">
      <c r="A1492" s="404" t="s">
        <v>4362</v>
      </c>
      <c r="B1492" s="405" t="s">
        <v>4363</v>
      </c>
      <c r="C1492" s="410">
        <v>0</v>
      </c>
      <c r="D1492" s="411">
        <v>0</v>
      </c>
    </row>
    <row r="1493" spans="1:4" ht="26.25">
      <c r="A1493" s="404" t="s">
        <v>4364</v>
      </c>
      <c r="B1493" s="405" t="s">
        <v>4365</v>
      </c>
      <c r="C1493" s="410">
        <v>0</v>
      </c>
      <c r="D1493" s="411">
        <v>0</v>
      </c>
    </row>
    <row r="1494" spans="1:4" ht="15">
      <c r="A1494" s="404" t="s">
        <v>4366</v>
      </c>
      <c r="B1494" s="405" t="s">
        <v>4367</v>
      </c>
      <c r="C1494" s="410">
        <v>0</v>
      </c>
      <c r="D1494" s="411">
        <v>0</v>
      </c>
    </row>
    <row r="1495" spans="1:4" ht="26.25">
      <c r="A1495" s="404" t="s">
        <v>4368</v>
      </c>
      <c r="B1495" s="405" t="s">
        <v>4369</v>
      </c>
      <c r="C1495" s="410">
        <v>0</v>
      </c>
      <c r="D1495" s="411">
        <v>0</v>
      </c>
    </row>
    <row r="1496" spans="1:4" ht="26.25">
      <c r="A1496" s="404" t="s">
        <v>4370</v>
      </c>
      <c r="B1496" s="405" t="s">
        <v>4371</v>
      </c>
      <c r="C1496" s="410">
        <v>0</v>
      </c>
      <c r="D1496" s="411">
        <v>0</v>
      </c>
    </row>
    <row r="1497" spans="1:4" ht="15">
      <c r="A1497" s="404" t="s">
        <v>4372</v>
      </c>
      <c r="B1497" s="405" t="s">
        <v>4373</v>
      </c>
      <c r="C1497" s="410">
        <v>0</v>
      </c>
      <c r="D1497" s="411">
        <v>0</v>
      </c>
    </row>
    <row r="1498" spans="1:4" ht="15">
      <c r="A1498" s="404" t="s">
        <v>4374</v>
      </c>
      <c r="B1498" s="405" t="s">
        <v>4375</v>
      </c>
      <c r="C1498" s="410">
        <v>0</v>
      </c>
      <c r="D1498" s="411">
        <v>0</v>
      </c>
    </row>
    <row r="1499" spans="1:4" ht="15">
      <c r="A1499" s="404" t="s">
        <v>4376</v>
      </c>
      <c r="B1499" s="405" t="s">
        <v>4377</v>
      </c>
      <c r="C1499" s="410">
        <v>0</v>
      </c>
      <c r="D1499" s="411">
        <v>0</v>
      </c>
    </row>
    <row r="1500" spans="1:4" ht="26.25">
      <c r="A1500" s="404" t="s">
        <v>4378</v>
      </c>
      <c r="B1500" s="405" t="s">
        <v>4379</v>
      </c>
      <c r="C1500" s="410">
        <v>0</v>
      </c>
      <c r="D1500" s="411">
        <v>0</v>
      </c>
    </row>
    <row r="1501" spans="1:4" ht="15">
      <c r="A1501" s="404" t="s">
        <v>4380</v>
      </c>
      <c r="B1501" s="405" t="s">
        <v>4381</v>
      </c>
      <c r="C1501" s="410">
        <v>0</v>
      </c>
      <c r="D1501" s="411">
        <v>0</v>
      </c>
    </row>
    <row r="1502" spans="1:4" ht="15">
      <c r="A1502" s="404" t="s">
        <v>4382</v>
      </c>
      <c r="B1502" s="405" t="s">
        <v>4383</v>
      </c>
      <c r="C1502" s="409"/>
      <c r="D1502" s="408"/>
    </row>
    <row r="1503" spans="1:4" ht="15">
      <c r="A1503" s="404" t="s">
        <v>4384</v>
      </c>
      <c r="B1503" s="405" t="s">
        <v>4385</v>
      </c>
      <c r="C1503" s="410">
        <v>0</v>
      </c>
      <c r="D1503" s="411">
        <v>0</v>
      </c>
    </row>
    <row r="1504" spans="1:4" ht="15">
      <c r="A1504" s="404" t="s">
        <v>4386</v>
      </c>
      <c r="B1504" s="405" t="s">
        <v>4387</v>
      </c>
      <c r="C1504" s="410">
        <v>0</v>
      </c>
      <c r="D1504" s="411">
        <v>0</v>
      </c>
    </row>
    <row r="1505" spans="1:4" ht="15">
      <c r="A1505" s="404" t="s">
        <v>4388</v>
      </c>
      <c r="B1505" s="405" t="s">
        <v>4389</v>
      </c>
      <c r="C1505" s="410">
        <v>0</v>
      </c>
      <c r="D1505" s="411">
        <v>0</v>
      </c>
    </row>
    <row r="1506" spans="1:4" ht="26.25">
      <c r="A1506" s="404" t="s">
        <v>4390</v>
      </c>
      <c r="B1506" s="405" t="s">
        <v>4391</v>
      </c>
      <c r="C1506" s="409"/>
      <c r="D1506" s="408"/>
    </row>
    <row r="1507" spans="1:4" ht="26.25">
      <c r="A1507" s="404" t="s">
        <v>4392</v>
      </c>
      <c r="B1507" s="405" t="s">
        <v>4391</v>
      </c>
      <c r="C1507" s="410">
        <v>0</v>
      </c>
      <c r="D1507" s="411">
        <v>0</v>
      </c>
    </row>
    <row r="1508" spans="1:4" ht="15">
      <c r="A1508" s="404" t="s">
        <v>4393</v>
      </c>
      <c r="B1508" s="405" t="s">
        <v>4394</v>
      </c>
      <c r="C1508" s="409"/>
      <c r="D1508" s="408"/>
    </row>
    <row r="1509" spans="1:4" ht="15">
      <c r="A1509" s="404" t="s">
        <v>4395</v>
      </c>
      <c r="B1509" s="405" t="s">
        <v>4396</v>
      </c>
      <c r="C1509" s="409"/>
      <c r="D1509" s="408"/>
    </row>
    <row r="1510" spans="1:4" ht="15">
      <c r="A1510" s="404" t="s">
        <v>4397</v>
      </c>
      <c r="B1510" s="405" t="s">
        <v>4396</v>
      </c>
      <c r="C1510" s="410">
        <v>0</v>
      </c>
      <c r="D1510" s="411">
        <v>0</v>
      </c>
    </row>
    <row r="1511" spans="1:4" ht="15">
      <c r="A1511" s="404" t="s">
        <v>4398</v>
      </c>
      <c r="B1511" s="405" t="s">
        <v>4399</v>
      </c>
      <c r="C1511" s="409"/>
      <c r="D1511" s="408"/>
    </row>
    <row r="1512" spans="1:4" ht="15">
      <c r="A1512" s="404" t="s">
        <v>4400</v>
      </c>
      <c r="B1512" s="405" t="s">
        <v>4401</v>
      </c>
      <c r="C1512" s="409"/>
      <c r="D1512" s="408"/>
    </row>
    <row r="1513" spans="1:4" ht="15">
      <c r="A1513" s="404" t="s">
        <v>4402</v>
      </c>
      <c r="B1513" s="405" t="s">
        <v>4401</v>
      </c>
      <c r="C1513" s="410">
        <v>0</v>
      </c>
      <c r="D1513" s="411">
        <v>0</v>
      </c>
    </row>
    <row r="1514" spans="1:4" ht="15">
      <c r="A1514" s="404" t="s">
        <v>4403</v>
      </c>
      <c r="B1514" s="405" t="s">
        <v>4404</v>
      </c>
      <c r="C1514" s="409"/>
      <c r="D1514" s="408"/>
    </row>
    <row r="1515" spans="1:4" ht="15">
      <c r="A1515" s="404" t="s">
        <v>4405</v>
      </c>
      <c r="B1515" s="405" t="s">
        <v>4406</v>
      </c>
      <c r="C1515" s="409"/>
      <c r="D1515" s="408"/>
    </row>
    <row r="1516" spans="1:4" ht="15">
      <c r="A1516" s="404" t="s">
        <v>4407</v>
      </c>
      <c r="B1516" s="405" t="s">
        <v>4406</v>
      </c>
      <c r="C1516" s="410">
        <v>0</v>
      </c>
      <c r="D1516" s="411">
        <v>0</v>
      </c>
    </row>
    <row r="1517" spans="1:4" ht="15">
      <c r="A1517" s="404" t="s">
        <v>4408</v>
      </c>
      <c r="B1517" s="405" t="s">
        <v>4409</v>
      </c>
      <c r="C1517" s="409"/>
      <c r="D1517" s="408"/>
    </row>
    <row r="1518" spans="1:4" ht="15">
      <c r="A1518" s="404" t="s">
        <v>4410</v>
      </c>
      <c r="B1518" s="405" t="s">
        <v>4409</v>
      </c>
      <c r="C1518" s="410">
        <v>0</v>
      </c>
      <c r="D1518" s="411">
        <v>0</v>
      </c>
    </row>
    <row r="1519" spans="1:4" ht="15">
      <c r="A1519" s="404" t="s">
        <v>4411</v>
      </c>
      <c r="B1519" s="405" t="s">
        <v>4412</v>
      </c>
      <c r="C1519" s="409"/>
      <c r="D1519" s="408"/>
    </row>
    <row r="1520" spans="1:4" ht="15">
      <c r="A1520" s="404" t="s">
        <v>4413</v>
      </c>
      <c r="B1520" s="405" t="s">
        <v>4412</v>
      </c>
      <c r="C1520" s="410">
        <v>0</v>
      </c>
      <c r="D1520" s="411">
        <v>0</v>
      </c>
    </row>
    <row r="1521" spans="1:4" ht="15">
      <c r="A1521" s="404" t="s">
        <v>4414</v>
      </c>
      <c r="B1521" s="405" t="s">
        <v>4415</v>
      </c>
      <c r="C1521" s="409"/>
      <c r="D1521" s="408"/>
    </row>
    <row r="1522" spans="1:4" ht="15">
      <c r="A1522" s="404" t="s">
        <v>4416</v>
      </c>
      <c r="B1522" s="405" t="s">
        <v>4417</v>
      </c>
      <c r="C1522" s="410">
        <v>0</v>
      </c>
      <c r="D1522" s="411">
        <v>0</v>
      </c>
    </row>
    <row r="1523" spans="1:4" ht="15">
      <c r="A1523" s="404" t="s">
        <v>4418</v>
      </c>
      <c r="B1523" s="405" t="s">
        <v>4419</v>
      </c>
      <c r="C1523" s="410">
        <v>0</v>
      </c>
      <c r="D1523" s="411">
        <v>0</v>
      </c>
    </row>
    <row r="1524" spans="1:4" ht="15">
      <c r="A1524" s="404" t="s">
        <v>4420</v>
      </c>
      <c r="B1524" s="405" t="s">
        <v>4421</v>
      </c>
      <c r="C1524" s="409"/>
      <c r="D1524" s="408"/>
    </row>
    <row r="1525" spans="1:4" ht="15">
      <c r="A1525" s="404" t="s">
        <v>4422</v>
      </c>
      <c r="B1525" s="405" t="s">
        <v>4423</v>
      </c>
      <c r="C1525" s="409"/>
      <c r="D1525" s="408"/>
    </row>
    <row r="1526" spans="1:4" ht="15">
      <c r="A1526" s="404" t="s">
        <v>4424</v>
      </c>
      <c r="B1526" s="405" t="s">
        <v>4425</v>
      </c>
      <c r="C1526" s="409"/>
      <c r="D1526" s="408"/>
    </row>
    <row r="1527" spans="1:4" ht="15">
      <c r="A1527" s="404" t="s">
        <v>4426</v>
      </c>
      <c r="B1527" s="405" t="s">
        <v>4427</v>
      </c>
      <c r="C1527" s="410">
        <v>0</v>
      </c>
      <c r="D1527" s="411">
        <v>0</v>
      </c>
    </row>
    <row r="1528" spans="1:4" ht="15">
      <c r="A1528" s="404" t="s">
        <v>4428</v>
      </c>
      <c r="B1528" s="405" t="s">
        <v>4429</v>
      </c>
      <c r="C1528" s="410">
        <v>0</v>
      </c>
      <c r="D1528" s="411">
        <v>0</v>
      </c>
    </row>
    <row r="1529" spans="1:4" ht="15">
      <c r="A1529" s="404" t="s">
        <v>4430</v>
      </c>
      <c r="B1529" s="405" t="s">
        <v>4431</v>
      </c>
      <c r="C1529" s="410">
        <v>0</v>
      </c>
      <c r="D1529" s="411">
        <v>0</v>
      </c>
    </row>
    <row r="1530" spans="1:4" ht="15">
      <c r="A1530" s="404" t="s">
        <v>4432</v>
      </c>
      <c r="B1530" s="405" t="s">
        <v>4433</v>
      </c>
      <c r="C1530" s="410">
        <v>0</v>
      </c>
      <c r="D1530" s="411">
        <v>0</v>
      </c>
    </row>
    <row r="1531" spans="1:4" ht="15">
      <c r="A1531" s="404" t="s">
        <v>4434</v>
      </c>
      <c r="B1531" s="405" t="s">
        <v>4435</v>
      </c>
      <c r="C1531" s="410">
        <v>0</v>
      </c>
      <c r="D1531" s="411">
        <v>0</v>
      </c>
    </row>
    <row r="1532" spans="1:4" ht="15">
      <c r="A1532" s="404" t="s">
        <v>4436</v>
      </c>
      <c r="B1532" s="405" t="s">
        <v>4437</v>
      </c>
      <c r="C1532" s="410">
        <v>0</v>
      </c>
      <c r="D1532" s="411">
        <v>0</v>
      </c>
    </row>
    <row r="1533" spans="1:4" ht="15">
      <c r="A1533" s="404" t="s">
        <v>4438</v>
      </c>
      <c r="B1533" s="405" t="s">
        <v>4439</v>
      </c>
      <c r="C1533" s="410">
        <v>0</v>
      </c>
      <c r="D1533" s="411">
        <v>0</v>
      </c>
    </row>
    <row r="1534" spans="1:4" ht="15">
      <c r="A1534" s="404" t="s">
        <v>4440</v>
      </c>
      <c r="B1534" s="405" t="s">
        <v>4441</v>
      </c>
      <c r="C1534" s="410">
        <v>0</v>
      </c>
      <c r="D1534" s="411">
        <v>0</v>
      </c>
    </row>
    <row r="1535" spans="1:4" ht="15">
      <c r="A1535" s="404" t="s">
        <v>4442</v>
      </c>
      <c r="B1535" s="405" t="s">
        <v>4443</v>
      </c>
      <c r="C1535" s="410">
        <v>0</v>
      </c>
      <c r="D1535" s="411">
        <v>0</v>
      </c>
    </row>
    <row r="1536" spans="1:4" ht="15">
      <c r="A1536" s="404" t="s">
        <v>4444</v>
      </c>
      <c r="B1536" s="405" t="s">
        <v>4445</v>
      </c>
      <c r="C1536" s="410">
        <v>0</v>
      </c>
      <c r="D1536" s="411">
        <v>0</v>
      </c>
    </row>
    <row r="1537" spans="1:4" ht="26.25">
      <c r="A1537" s="404" t="s">
        <v>4446</v>
      </c>
      <c r="B1537" s="405" t="s">
        <v>4447</v>
      </c>
      <c r="C1537" s="410">
        <v>0</v>
      </c>
      <c r="D1537" s="411">
        <v>0</v>
      </c>
    </row>
    <row r="1538" spans="1:4" ht="26.25">
      <c r="A1538" s="404" t="s">
        <v>4448</v>
      </c>
      <c r="B1538" s="405" t="s">
        <v>4449</v>
      </c>
      <c r="C1538" s="410">
        <v>0</v>
      </c>
      <c r="D1538" s="411">
        <v>0</v>
      </c>
    </row>
    <row r="1539" spans="1:4" ht="15">
      <c r="A1539" s="404" t="s">
        <v>4450</v>
      </c>
      <c r="B1539" s="405" t="s">
        <v>4451</v>
      </c>
      <c r="C1539" s="410">
        <v>0</v>
      </c>
      <c r="D1539" s="411">
        <v>0</v>
      </c>
    </row>
    <row r="1540" spans="1:4" ht="15">
      <c r="A1540" s="404" t="s">
        <v>4452</v>
      </c>
      <c r="B1540" s="405" t="s">
        <v>4453</v>
      </c>
      <c r="C1540" s="409"/>
      <c r="D1540" s="408"/>
    </row>
    <row r="1541" spans="1:4" ht="15">
      <c r="A1541" s="404" t="s">
        <v>4454</v>
      </c>
      <c r="B1541" s="405" t="s">
        <v>4455</v>
      </c>
      <c r="C1541" s="410">
        <v>0</v>
      </c>
      <c r="D1541" s="411">
        <v>0</v>
      </c>
    </row>
    <row r="1542" spans="1:4" ht="15">
      <c r="A1542" s="404" t="s">
        <v>4456</v>
      </c>
      <c r="B1542" s="405" t="s">
        <v>4457</v>
      </c>
      <c r="C1542" s="410">
        <v>0</v>
      </c>
      <c r="D1542" s="411">
        <v>0</v>
      </c>
    </row>
    <row r="1543" spans="1:4" ht="15">
      <c r="A1543" s="404" t="s">
        <v>4458</v>
      </c>
      <c r="B1543" s="405" t="s">
        <v>4459</v>
      </c>
      <c r="C1543" s="410">
        <v>0</v>
      </c>
      <c r="D1543" s="411">
        <v>0</v>
      </c>
    </row>
    <row r="1544" spans="1:4" ht="15">
      <c r="A1544" s="404" t="s">
        <v>4460</v>
      </c>
      <c r="B1544" s="405" t="s">
        <v>4461</v>
      </c>
      <c r="C1544" s="410">
        <v>0</v>
      </c>
      <c r="D1544" s="411">
        <v>0</v>
      </c>
    </row>
    <row r="1545" spans="1:4" ht="15">
      <c r="A1545" s="404" t="s">
        <v>4462</v>
      </c>
      <c r="B1545" s="405" t="s">
        <v>4463</v>
      </c>
      <c r="C1545" s="410">
        <v>0</v>
      </c>
      <c r="D1545" s="411">
        <v>0</v>
      </c>
    </row>
    <row r="1546" spans="1:4" ht="15">
      <c r="A1546" s="404" t="s">
        <v>4464</v>
      </c>
      <c r="B1546" s="405" t="s">
        <v>4465</v>
      </c>
      <c r="C1546" s="410">
        <v>0</v>
      </c>
      <c r="D1546" s="411">
        <v>0</v>
      </c>
    </row>
    <row r="1547" spans="1:4" ht="15">
      <c r="A1547" s="404" t="s">
        <v>4466</v>
      </c>
      <c r="B1547" s="405" t="s">
        <v>4467</v>
      </c>
      <c r="C1547" s="410">
        <v>0</v>
      </c>
      <c r="D1547" s="411">
        <v>0</v>
      </c>
    </row>
    <row r="1548" spans="1:4" ht="15">
      <c r="A1548" s="404" t="s">
        <v>4468</v>
      </c>
      <c r="B1548" s="405" t="s">
        <v>4469</v>
      </c>
      <c r="C1548" s="410">
        <v>0</v>
      </c>
      <c r="D1548" s="411">
        <v>0</v>
      </c>
    </row>
    <row r="1549" spans="1:4" ht="26.25">
      <c r="A1549" s="404" t="s">
        <v>4470</v>
      </c>
      <c r="B1549" s="405" t="s">
        <v>4471</v>
      </c>
      <c r="C1549" s="410">
        <v>0</v>
      </c>
      <c r="D1549" s="411">
        <v>0</v>
      </c>
    </row>
    <row r="1550" spans="1:4" ht="15">
      <c r="A1550" s="404" t="s">
        <v>4472</v>
      </c>
      <c r="B1550" s="405" t="s">
        <v>4473</v>
      </c>
      <c r="C1550" s="410">
        <v>0</v>
      </c>
      <c r="D1550" s="411">
        <v>0</v>
      </c>
    </row>
    <row r="1551" spans="1:4" ht="15">
      <c r="A1551" s="404" t="s">
        <v>4474</v>
      </c>
      <c r="B1551" s="405" t="s">
        <v>4475</v>
      </c>
      <c r="C1551" s="410">
        <v>0</v>
      </c>
      <c r="D1551" s="411">
        <v>0</v>
      </c>
    </row>
    <row r="1552" spans="1:4" ht="26.25">
      <c r="A1552" s="404" t="s">
        <v>4476</v>
      </c>
      <c r="B1552" s="405" t="s">
        <v>4477</v>
      </c>
      <c r="C1552" s="410">
        <v>0</v>
      </c>
      <c r="D1552" s="411">
        <v>0</v>
      </c>
    </row>
    <row r="1553" spans="1:4" ht="15">
      <c r="A1553" s="404" t="s">
        <v>4478</v>
      </c>
      <c r="B1553" s="405" t="s">
        <v>4479</v>
      </c>
      <c r="C1553" s="410">
        <v>0</v>
      </c>
      <c r="D1553" s="411">
        <v>0</v>
      </c>
    </row>
    <row r="1554" spans="1:4" ht="26.25">
      <c r="A1554" s="404" t="s">
        <v>4480</v>
      </c>
      <c r="B1554" s="405" t="s">
        <v>4481</v>
      </c>
      <c r="C1554" s="410">
        <v>0</v>
      </c>
      <c r="D1554" s="411">
        <v>0</v>
      </c>
    </row>
    <row r="1555" spans="1:4" ht="26.25">
      <c r="A1555" s="404" t="s">
        <v>4482</v>
      </c>
      <c r="B1555" s="405" t="s">
        <v>4483</v>
      </c>
      <c r="C1555" s="410">
        <v>0</v>
      </c>
      <c r="D1555" s="411">
        <v>0</v>
      </c>
    </row>
    <row r="1556" spans="1:4" ht="15">
      <c r="A1556" s="404" t="s">
        <v>4484</v>
      </c>
      <c r="B1556" s="405" t="s">
        <v>4485</v>
      </c>
      <c r="C1556" s="410">
        <v>0</v>
      </c>
      <c r="D1556" s="411">
        <v>0</v>
      </c>
    </row>
    <row r="1557" spans="1:4" ht="15">
      <c r="A1557" s="404" t="s">
        <v>4486</v>
      </c>
      <c r="B1557" s="405" t="s">
        <v>4487</v>
      </c>
      <c r="C1557" s="410">
        <v>0</v>
      </c>
      <c r="D1557" s="411">
        <v>0</v>
      </c>
    </row>
    <row r="1558" spans="1:4" ht="15">
      <c r="A1558" s="404" t="s">
        <v>4488</v>
      </c>
      <c r="B1558" s="405" t="s">
        <v>4489</v>
      </c>
      <c r="C1558" s="410">
        <v>0</v>
      </c>
      <c r="D1558" s="411">
        <v>0</v>
      </c>
    </row>
    <row r="1559" spans="1:4" ht="26.25">
      <c r="A1559" s="404" t="s">
        <v>4490</v>
      </c>
      <c r="B1559" s="405" t="s">
        <v>4491</v>
      </c>
      <c r="C1559" s="410">
        <v>0</v>
      </c>
      <c r="D1559" s="411">
        <v>0</v>
      </c>
    </row>
    <row r="1560" spans="1:4" ht="15">
      <c r="A1560" s="404" t="s">
        <v>4492</v>
      </c>
      <c r="B1560" s="405" t="s">
        <v>4493</v>
      </c>
      <c r="C1560" s="410">
        <v>0</v>
      </c>
      <c r="D1560" s="411">
        <v>0</v>
      </c>
    </row>
    <row r="1561" spans="1:4" ht="15">
      <c r="A1561" s="404" t="s">
        <v>4494</v>
      </c>
      <c r="B1561" s="405" t="s">
        <v>4495</v>
      </c>
      <c r="C1561" s="409"/>
      <c r="D1561" s="408"/>
    </row>
    <row r="1562" spans="1:4" ht="15">
      <c r="A1562" s="404" t="s">
        <v>4496</v>
      </c>
      <c r="B1562" s="405" t="s">
        <v>4497</v>
      </c>
      <c r="C1562" s="410">
        <v>0</v>
      </c>
      <c r="D1562" s="411">
        <v>0</v>
      </c>
    </row>
    <row r="1563" spans="1:4" ht="15">
      <c r="A1563" s="404" t="s">
        <v>4498</v>
      </c>
      <c r="B1563" s="405" t="s">
        <v>4499</v>
      </c>
      <c r="C1563" s="410">
        <v>0</v>
      </c>
      <c r="D1563" s="411">
        <v>0</v>
      </c>
    </row>
    <row r="1564" spans="1:4" ht="15">
      <c r="A1564" s="404" t="s">
        <v>4500</v>
      </c>
      <c r="B1564" s="405" t="s">
        <v>4501</v>
      </c>
      <c r="C1564" s="410">
        <v>0</v>
      </c>
      <c r="D1564" s="411">
        <v>0</v>
      </c>
    </row>
    <row r="1565" spans="1:4" ht="15">
      <c r="A1565" s="404" t="s">
        <v>4502</v>
      </c>
      <c r="B1565" s="405" t="s">
        <v>4503</v>
      </c>
      <c r="C1565" s="409"/>
      <c r="D1565" s="408"/>
    </row>
    <row r="1566" spans="1:4" ht="15">
      <c r="A1566" s="404" t="s">
        <v>4504</v>
      </c>
      <c r="B1566" s="405" t="s">
        <v>4505</v>
      </c>
      <c r="C1566" s="409"/>
      <c r="D1566" s="408"/>
    </row>
    <row r="1567" spans="1:4" ht="15">
      <c r="A1567" s="404" t="s">
        <v>4506</v>
      </c>
      <c r="B1567" s="405" t="s">
        <v>4507</v>
      </c>
      <c r="C1567" s="410">
        <v>0</v>
      </c>
      <c r="D1567" s="411">
        <v>0</v>
      </c>
    </row>
    <row r="1568" spans="1:4" ht="15">
      <c r="A1568" s="404" t="s">
        <v>4508</v>
      </c>
      <c r="B1568" s="405" t="s">
        <v>4509</v>
      </c>
      <c r="C1568" s="410">
        <v>0</v>
      </c>
      <c r="D1568" s="411">
        <v>0</v>
      </c>
    </row>
    <row r="1569" spans="1:4" ht="15">
      <c r="A1569" s="404" t="s">
        <v>4510</v>
      </c>
      <c r="B1569" s="405" t="s">
        <v>4511</v>
      </c>
      <c r="C1569" s="410">
        <v>0</v>
      </c>
      <c r="D1569" s="411">
        <v>0</v>
      </c>
    </row>
    <row r="1570" spans="1:4" ht="15">
      <c r="A1570" s="404" t="s">
        <v>4512</v>
      </c>
      <c r="B1570" s="405" t="s">
        <v>4513</v>
      </c>
      <c r="C1570" s="409"/>
      <c r="D1570" s="408"/>
    </row>
    <row r="1571" spans="1:4" ht="15">
      <c r="A1571" s="404" t="s">
        <v>4514</v>
      </c>
      <c r="B1571" s="405" t="s">
        <v>4515</v>
      </c>
      <c r="C1571" s="409"/>
      <c r="D1571" s="408"/>
    </row>
    <row r="1572" spans="1:4" ht="15">
      <c r="A1572" s="404" t="s">
        <v>4516</v>
      </c>
      <c r="B1572" s="405" t="s">
        <v>4517</v>
      </c>
      <c r="C1572" s="410">
        <v>0</v>
      </c>
      <c r="D1572" s="411">
        <v>0</v>
      </c>
    </row>
    <row r="1573" spans="1:4" ht="15">
      <c r="A1573" s="404" t="s">
        <v>4518</v>
      </c>
      <c r="B1573" s="405" t="s">
        <v>4519</v>
      </c>
      <c r="C1573" s="409"/>
      <c r="D1573" s="408"/>
    </row>
    <row r="1574" spans="1:4" ht="15">
      <c r="A1574" s="404" t="s">
        <v>4520</v>
      </c>
      <c r="B1574" s="405" t="s">
        <v>4521</v>
      </c>
      <c r="C1574" s="410">
        <v>0</v>
      </c>
      <c r="D1574" s="411">
        <v>0</v>
      </c>
    </row>
    <row r="1575" spans="1:4" ht="15">
      <c r="A1575" s="404" t="s">
        <v>4522</v>
      </c>
      <c r="B1575" s="405" t="s">
        <v>4523</v>
      </c>
      <c r="C1575" s="409"/>
      <c r="D1575" s="408"/>
    </row>
    <row r="1576" spans="1:4" ht="15">
      <c r="A1576" s="404" t="s">
        <v>4524</v>
      </c>
      <c r="B1576" s="405" t="s">
        <v>4525</v>
      </c>
      <c r="C1576" s="410">
        <v>0</v>
      </c>
      <c r="D1576" s="411">
        <v>0</v>
      </c>
    </row>
    <row r="1577" spans="1:4" ht="15">
      <c r="A1577" s="404" t="s">
        <v>4526</v>
      </c>
      <c r="B1577" s="405" t="s">
        <v>4527</v>
      </c>
      <c r="C1577" s="409"/>
      <c r="D1577" s="408"/>
    </row>
    <row r="1578" spans="1:4" ht="15">
      <c r="A1578" s="404" t="s">
        <v>4528</v>
      </c>
      <c r="B1578" s="405" t="s">
        <v>4529</v>
      </c>
      <c r="C1578" s="409"/>
      <c r="D1578" s="408"/>
    </row>
    <row r="1579" spans="1:4" ht="15">
      <c r="A1579" s="404" t="s">
        <v>4530</v>
      </c>
      <c r="B1579" s="405" t="s">
        <v>4531</v>
      </c>
      <c r="C1579" s="409"/>
      <c r="D1579" s="408"/>
    </row>
    <row r="1580" spans="1:4" ht="15">
      <c r="A1580" s="404" t="s">
        <v>4532</v>
      </c>
      <c r="B1580" s="405" t="s">
        <v>4533</v>
      </c>
      <c r="C1580" s="410">
        <v>0</v>
      </c>
      <c r="D1580" s="411">
        <v>0</v>
      </c>
    </row>
    <row r="1581" spans="1:4" ht="15">
      <c r="A1581" s="404" t="s">
        <v>4534</v>
      </c>
      <c r="B1581" s="405" t="s">
        <v>4535</v>
      </c>
      <c r="C1581" s="410">
        <v>0</v>
      </c>
      <c r="D1581" s="411">
        <v>0</v>
      </c>
    </row>
    <row r="1582" spans="1:4" ht="15">
      <c r="A1582" s="404" t="s">
        <v>4536</v>
      </c>
      <c r="B1582" s="405" t="s">
        <v>4537</v>
      </c>
      <c r="C1582" s="410">
        <v>0</v>
      </c>
      <c r="D1582" s="411">
        <v>0</v>
      </c>
    </row>
    <row r="1583" spans="1:4" ht="15">
      <c r="A1583" s="404" t="s">
        <v>4538</v>
      </c>
      <c r="B1583" s="405" t="s">
        <v>4539</v>
      </c>
      <c r="C1583" s="410">
        <v>0</v>
      </c>
      <c r="D1583" s="411">
        <v>0</v>
      </c>
    </row>
    <row r="1584" spans="1:4" ht="15">
      <c r="A1584" s="404" t="s">
        <v>4540</v>
      </c>
      <c r="B1584" s="405" t="s">
        <v>4541</v>
      </c>
      <c r="C1584" s="409"/>
      <c r="D1584" s="408"/>
    </row>
    <row r="1585" spans="1:4" ht="26.25">
      <c r="A1585" s="404" t="s">
        <v>4542</v>
      </c>
      <c r="B1585" s="405" t="s">
        <v>4543</v>
      </c>
      <c r="C1585" s="410">
        <v>0</v>
      </c>
      <c r="D1585" s="411">
        <v>0</v>
      </c>
    </row>
    <row r="1586" spans="1:4" ht="26.25">
      <c r="A1586" s="404" t="s">
        <v>4544</v>
      </c>
      <c r="B1586" s="405" t="s">
        <v>4545</v>
      </c>
      <c r="C1586" s="410">
        <v>0</v>
      </c>
      <c r="D1586" s="411">
        <v>0</v>
      </c>
    </row>
    <row r="1587" spans="1:4" ht="26.25">
      <c r="A1587" s="404" t="s">
        <v>4546</v>
      </c>
      <c r="B1587" s="405" t="s">
        <v>4547</v>
      </c>
      <c r="C1587" s="410">
        <v>0</v>
      </c>
      <c r="D1587" s="411">
        <v>0</v>
      </c>
    </row>
    <row r="1588" spans="1:4" ht="26.25">
      <c r="A1588" s="404" t="s">
        <v>4548</v>
      </c>
      <c r="B1588" s="405" t="s">
        <v>4549</v>
      </c>
      <c r="C1588" s="410">
        <v>0</v>
      </c>
      <c r="D1588" s="411">
        <v>0</v>
      </c>
    </row>
    <row r="1589" spans="1:4" ht="15">
      <c r="A1589" s="404" t="s">
        <v>4550</v>
      </c>
      <c r="B1589" s="405" t="s">
        <v>4551</v>
      </c>
      <c r="C1589" s="409"/>
      <c r="D1589" s="408"/>
    </row>
    <row r="1590" spans="1:4" ht="15">
      <c r="A1590" s="404" t="s">
        <v>4552</v>
      </c>
      <c r="B1590" s="405" t="s">
        <v>4553</v>
      </c>
      <c r="C1590" s="409"/>
      <c r="D1590" s="408"/>
    </row>
    <row r="1591" spans="1:4" ht="15">
      <c r="A1591" s="404" t="s">
        <v>4554</v>
      </c>
      <c r="B1591" s="405" t="s">
        <v>4555</v>
      </c>
      <c r="C1591" s="410">
        <v>0</v>
      </c>
      <c r="D1591" s="411">
        <v>0</v>
      </c>
    </row>
    <row r="1592" spans="1:4" ht="15">
      <c r="A1592" s="404" t="s">
        <v>4556</v>
      </c>
      <c r="B1592" s="405" t="s">
        <v>4557</v>
      </c>
      <c r="C1592" s="410">
        <v>0</v>
      </c>
      <c r="D1592" s="411">
        <v>0</v>
      </c>
    </row>
    <row r="1593" spans="1:4" ht="15">
      <c r="A1593" s="404" t="s">
        <v>4558</v>
      </c>
      <c r="B1593" s="405" t="s">
        <v>4559</v>
      </c>
      <c r="C1593" s="410">
        <v>0</v>
      </c>
      <c r="D1593" s="411">
        <v>0</v>
      </c>
    </row>
    <row r="1594" spans="1:4" ht="15">
      <c r="A1594" s="404" t="s">
        <v>4560</v>
      </c>
      <c r="B1594" s="405" t="s">
        <v>4561</v>
      </c>
      <c r="C1594" s="410">
        <v>0</v>
      </c>
      <c r="D1594" s="411">
        <v>0</v>
      </c>
    </row>
    <row r="1595" spans="1:4" ht="15">
      <c r="A1595" s="404" t="s">
        <v>4562</v>
      </c>
      <c r="B1595" s="405" t="s">
        <v>4563</v>
      </c>
      <c r="C1595" s="410">
        <v>0</v>
      </c>
      <c r="D1595" s="411">
        <v>0</v>
      </c>
    </row>
    <row r="1596" spans="1:4" ht="15">
      <c r="A1596" s="404" t="s">
        <v>4564</v>
      </c>
      <c r="B1596" s="405" t="s">
        <v>4565</v>
      </c>
      <c r="C1596" s="410">
        <v>0</v>
      </c>
      <c r="D1596" s="411">
        <v>0</v>
      </c>
    </row>
    <row r="1597" spans="1:4" ht="15">
      <c r="A1597" s="404" t="s">
        <v>4566</v>
      </c>
      <c r="B1597" s="405" t="s">
        <v>4567</v>
      </c>
      <c r="C1597" s="410">
        <v>0</v>
      </c>
      <c r="D1597" s="411">
        <v>0</v>
      </c>
    </row>
    <row r="1598" spans="1:4" ht="15">
      <c r="A1598" s="404" t="s">
        <v>4568</v>
      </c>
      <c r="B1598" s="405" t="s">
        <v>4569</v>
      </c>
      <c r="C1598" s="409"/>
      <c r="D1598" s="408"/>
    </row>
    <row r="1599" spans="1:4" ht="15">
      <c r="A1599" s="404" t="s">
        <v>4570</v>
      </c>
      <c r="B1599" s="405" t="s">
        <v>4571</v>
      </c>
      <c r="C1599" s="410">
        <v>0</v>
      </c>
      <c r="D1599" s="411">
        <v>0</v>
      </c>
    </row>
    <row r="1600" spans="1:4" ht="15">
      <c r="A1600" s="404" t="s">
        <v>4572</v>
      </c>
      <c r="B1600" s="405" t="s">
        <v>4573</v>
      </c>
      <c r="C1600" s="410">
        <v>0</v>
      </c>
      <c r="D1600" s="411">
        <v>0</v>
      </c>
    </row>
    <row r="1601" spans="1:4" ht="15">
      <c r="A1601" s="404" t="s">
        <v>4574</v>
      </c>
      <c r="B1601" s="405" t="s">
        <v>4575</v>
      </c>
      <c r="C1601" s="410">
        <v>0</v>
      </c>
      <c r="D1601" s="411">
        <v>0</v>
      </c>
    </row>
    <row r="1602" spans="1:4" ht="15">
      <c r="A1602" s="404" t="s">
        <v>4576</v>
      </c>
      <c r="B1602" s="405" t="s">
        <v>4577</v>
      </c>
      <c r="C1602" s="410">
        <v>0</v>
      </c>
      <c r="D1602" s="411">
        <v>0</v>
      </c>
    </row>
    <row r="1603" spans="1:4" ht="15">
      <c r="A1603" s="404" t="s">
        <v>4578</v>
      </c>
      <c r="B1603" s="405" t="s">
        <v>4579</v>
      </c>
      <c r="C1603" s="410">
        <v>0</v>
      </c>
      <c r="D1603" s="411">
        <v>0</v>
      </c>
    </row>
    <row r="1604" spans="1:4" ht="15">
      <c r="A1604" s="404" t="s">
        <v>4580</v>
      </c>
      <c r="B1604" s="405" t="s">
        <v>4581</v>
      </c>
      <c r="C1604" s="410">
        <v>0</v>
      </c>
      <c r="D1604" s="411">
        <v>0</v>
      </c>
    </row>
    <row r="1605" spans="1:4" ht="15">
      <c r="A1605" s="404" t="s">
        <v>4582</v>
      </c>
      <c r="B1605" s="405" t="s">
        <v>4583</v>
      </c>
      <c r="C1605" s="410">
        <v>0</v>
      </c>
      <c r="D1605" s="411">
        <v>0</v>
      </c>
    </row>
    <row r="1606" spans="1:4" ht="15">
      <c r="A1606" s="404" t="s">
        <v>4584</v>
      </c>
      <c r="B1606" s="405" t="s">
        <v>4585</v>
      </c>
      <c r="C1606" s="409"/>
      <c r="D1606" s="408"/>
    </row>
    <row r="1607" spans="1:4" ht="15">
      <c r="A1607" s="404" t="s">
        <v>4586</v>
      </c>
      <c r="B1607" s="405" t="s">
        <v>4587</v>
      </c>
      <c r="C1607" s="409"/>
      <c r="D1607" s="408"/>
    </row>
    <row r="1608" spans="1:4" ht="15">
      <c r="A1608" s="404" t="s">
        <v>4588</v>
      </c>
      <c r="B1608" s="405" t="s">
        <v>4589</v>
      </c>
      <c r="C1608" s="410">
        <v>0</v>
      </c>
      <c r="D1608" s="411">
        <v>0</v>
      </c>
    </row>
    <row r="1609" spans="1:4" ht="15">
      <c r="A1609" s="404" t="s">
        <v>4590</v>
      </c>
      <c r="B1609" s="405" t="s">
        <v>4591</v>
      </c>
      <c r="C1609" s="410">
        <v>0</v>
      </c>
      <c r="D1609" s="411">
        <v>0</v>
      </c>
    </row>
    <row r="1610" spans="1:4" ht="15">
      <c r="A1610" s="404" t="s">
        <v>4592</v>
      </c>
      <c r="B1610" s="405" t="s">
        <v>4593</v>
      </c>
      <c r="C1610" s="409"/>
      <c r="D1610" s="408"/>
    </row>
    <row r="1611" spans="1:4" ht="15">
      <c r="A1611" s="404" t="s">
        <v>4594</v>
      </c>
      <c r="B1611" s="405" t="s">
        <v>1017</v>
      </c>
      <c r="C1611" s="410">
        <v>0</v>
      </c>
      <c r="D1611" s="411">
        <v>0</v>
      </c>
    </row>
    <row r="1612" spans="1:4" ht="15">
      <c r="A1612" s="404" t="s">
        <v>4595</v>
      </c>
      <c r="B1612" s="405" t="s">
        <v>4596</v>
      </c>
      <c r="C1612" s="409"/>
      <c r="D1612" s="408"/>
    </row>
    <row r="1613" spans="1:4" ht="15">
      <c r="A1613" s="404" t="s">
        <v>4597</v>
      </c>
      <c r="B1613" s="405" t="s">
        <v>1019</v>
      </c>
      <c r="C1613" s="410">
        <v>0</v>
      </c>
      <c r="D1613" s="411">
        <v>0</v>
      </c>
    </row>
    <row r="1614" spans="1:4" ht="15">
      <c r="A1614" s="404" t="s">
        <v>4598</v>
      </c>
      <c r="B1614" s="405" t="s">
        <v>4599</v>
      </c>
      <c r="C1614" s="409"/>
      <c r="D1614" s="408"/>
    </row>
    <row r="1615" spans="1:4" ht="15">
      <c r="A1615" s="404" t="s">
        <v>4600</v>
      </c>
      <c r="B1615" s="405" t="s">
        <v>1021</v>
      </c>
      <c r="C1615" s="410">
        <v>0</v>
      </c>
      <c r="D1615" s="411">
        <v>0</v>
      </c>
    </row>
    <row r="1616" spans="1:4" ht="15">
      <c r="A1616" s="404" t="s">
        <v>4601</v>
      </c>
      <c r="B1616" s="405" t="s">
        <v>4602</v>
      </c>
      <c r="C1616" s="409"/>
      <c r="D1616" s="408"/>
    </row>
    <row r="1617" spans="1:4" ht="15">
      <c r="A1617" s="404" t="s">
        <v>4603</v>
      </c>
      <c r="B1617" s="405" t="s">
        <v>1023</v>
      </c>
      <c r="C1617" s="410">
        <v>0</v>
      </c>
      <c r="D1617" s="411">
        <v>0</v>
      </c>
    </row>
    <row r="1618" spans="1:4" ht="15">
      <c r="A1618" s="404" t="s">
        <v>4604</v>
      </c>
      <c r="B1618" s="405" t="s">
        <v>4605</v>
      </c>
      <c r="C1618" s="409"/>
      <c r="D1618" s="408"/>
    </row>
    <row r="1619" spans="1:4" ht="15">
      <c r="A1619" s="404" t="s">
        <v>4606</v>
      </c>
      <c r="B1619" s="405" t="s">
        <v>1025</v>
      </c>
      <c r="C1619" s="410">
        <v>0</v>
      </c>
      <c r="D1619" s="411">
        <v>0</v>
      </c>
    </row>
    <row r="1620" spans="1:4" ht="15">
      <c r="A1620" s="404" t="s">
        <v>4607</v>
      </c>
      <c r="B1620" s="405" t="s">
        <v>4608</v>
      </c>
      <c r="C1620" s="409"/>
      <c r="D1620" s="408"/>
    </row>
    <row r="1621" spans="1:4" ht="15">
      <c r="A1621" s="404" t="s">
        <v>4609</v>
      </c>
      <c r="B1621" s="405" t="s">
        <v>4610</v>
      </c>
      <c r="C1621" s="410">
        <v>0</v>
      </c>
      <c r="D1621" s="411">
        <v>0</v>
      </c>
    </row>
    <row r="1622" spans="1:4" ht="15">
      <c r="A1622" s="404" t="s">
        <v>4611</v>
      </c>
      <c r="B1622" s="405" t="s">
        <v>4612</v>
      </c>
      <c r="C1622" s="409"/>
      <c r="D1622" s="408"/>
    </row>
    <row r="1623" spans="1:4" ht="15">
      <c r="A1623" s="404" t="s">
        <v>4613</v>
      </c>
      <c r="B1623" s="405" t="s">
        <v>4614</v>
      </c>
      <c r="C1623" s="410">
        <v>0</v>
      </c>
      <c r="D1623" s="411">
        <v>0</v>
      </c>
    </row>
    <row r="1624" spans="1:4" ht="15">
      <c r="A1624" s="404" t="s">
        <v>4615</v>
      </c>
      <c r="B1624" s="405" t="s">
        <v>4616</v>
      </c>
      <c r="C1624" s="409"/>
      <c r="D1624" s="408"/>
    </row>
    <row r="1625" spans="1:4" ht="15">
      <c r="A1625" s="404" t="s">
        <v>4617</v>
      </c>
      <c r="B1625" s="405" t="s">
        <v>4618</v>
      </c>
      <c r="C1625" s="410">
        <v>0</v>
      </c>
      <c r="D1625" s="411">
        <v>0</v>
      </c>
    </row>
    <row r="1626" spans="1:4" ht="15">
      <c r="A1626" s="404" t="s">
        <v>4619</v>
      </c>
      <c r="B1626" s="405" t="s">
        <v>4620</v>
      </c>
      <c r="C1626" s="409"/>
      <c r="D1626" s="408"/>
    </row>
    <row r="1627" spans="1:4" ht="15">
      <c r="A1627" s="404" t="s">
        <v>4621</v>
      </c>
      <c r="B1627" s="405" t="s">
        <v>4622</v>
      </c>
      <c r="C1627" s="410">
        <v>0</v>
      </c>
      <c r="D1627" s="411">
        <v>0</v>
      </c>
    </row>
    <row r="1628" spans="1:4" ht="15">
      <c r="A1628" s="404" t="s">
        <v>4623</v>
      </c>
      <c r="B1628" s="405" t="s">
        <v>4624</v>
      </c>
      <c r="C1628" s="409"/>
      <c r="D1628" s="408"/>
    </row>
    <row r="1629" spans="1:4" ht="15">
      <c r="A1629" s="404" t="s">
        <v>4625</v>
      </c>
      <c r="B1629" s="405" t="s">
        <v>4626</v>
      </c>
      <c r="C1629" s="410">
        <v>0</v>
      </c>
      <c r="D1629" s="411">
        <v>0</v>
      </c>
    </row>
    <row r="1630" spans="1:4" ht="15">
      <c r="A1630" s="404" t="s">
        <v>4627</v>
      </c>
      <c r="B1630" s="405" t="s">
        <v>4628</v>
      </c>
      <c r="C1630" s="410">
        <v>0</v>
      </c>
      <c r="D1630" s="411">
        <v>0</v>
      </c>
    </row>
    <row r="1631" spans="1:4" ht="15">
      <c r="A1631" s="404" t="s">
        <v>4629</v>
      </c>
      <c r="B1631" s="405" t="s">
        <v>4630</v>
      </c>
      <c r="C1631" s="409"/>
      <c r="D1631" s="408"/>
    </row>
    <row r="1632" spans="1:4" ht="15">
      <c r="A1632" s="404" t="s">
        <v>4631</v>
      </c>
      <c r="B1632" s="405" t="s">
        <v>4632</v>
      </c>
      <c r="C1632" s="410">
        <v>0</v>
      </c>
      <c r="D1632" s="411">
        <v>0</v>
      </c>
    </row>
    <row r="1633" spans="1:4" ht="15">
      <c r="A1633" s="404" t="s">
        <v>4633</v>
      </c>
      <c r="B1633" s="405" t="s">
        <v>4634</v>
      </c>
      <c r="C1633" s="410">
        <v>0</v>
      </c>
      <c r="D1633" s="411">
        <v>0</v>
      </c>
    </row>
    <row r="1634" spans="1:4" ht="15">
      <c r="A1634" s="404" t="s">
        <v>4635</v>
      </c>
      <c r="B1634" s="405" t="s">
        <v>4636</v>
      </c>
      <c r="C1634" s="410">
        <v>0</v>
      </c>
      <c r="D1634" s="411">
        <v>0</v>
      </c>
    </row>
    <row r="1635" spans="1:4" ht="15">
      <c r="A1635" s="404" t="s">
        <v>4637</v>
      </c>
      <c r="B1635" s="405" t="s">
        <v>4638</v>
      </c>
      <c r="C1635" s="409"/>
      <c r="D1635" s="408"/>
    </row>
    <row r="1636" spans="1:4" ht="15">
      <c r="A1636" s="404" t="s">
        <v>4639</v>
      </c>
      <c r="B1636" s="405" t="s">
        <v>4640</v>
      </c>
      <c r="C1636" s="410">
        <v>0</v>
      </c>
      <c r="D1636" s="411">
        <v>0</v>
      </c>
    </row>
    <row r="1637" spans="1:4" ht="15">
      <c r="A1637" s="404" t="s">
        <v>4641</v>
      </c>
      <c r="B1637" s="405" t="s">
        <v>4642</v>
      </c>
      <c r="C1637" s="410">
        <v>0</v>
      </c>
      <c r="D1637" s="411">
        <v>0</v>
      </c>
    </row>
    <row r="1638" spans="1:4" ht="15">
      <c r="A1638" s="404" t="s">
        <v>4643</v>
      </c>
      <c r="B1638" s="405" t="s">
        <v>4644</v>
      </c>
      <c r="C1638" s="410">
        <v>0</v>
      </c>
      <c r="D1638" s="411">
        <v>0</v>
      </c>
    </row>
    <row r="1639" spans="1:4" ht="15">
      <c r="A1639" s="404" t="s">
        <v>4645</v>
      </c>
      <c r="B1639" s="405" t="s">
        <v>4646</v>
      </c>
      <c r="C1639" s="409"/>
      <c r="D1639" s="408"/>
    </row>
    <row r="1640" spans="1:4" ht="15">
      <c r="A1640" s="404" t="s">
        <v>4647</v>
      </c>
      <c r="B1640" s="405" t="s">
        <v>4648</v>
      </c>
      <c r="C1640" s="410">
        <v>0</v>
      </c>
      <c r="D1640" s="411">
        <v>0</v>
      </c>
    </row>
    <row r="1641" spans="1:4" ht="15">
      <c r="A1641" s="404" t="s">
        <v>4649</v>
      </c>
      <c r="B1641" s="405" t="s">
        <v>4650</v>
      </c>
      <c r="C1641" s="410">
        <v>0</v>
      </c>
      <c r="D1641" s="411">
        <v>0</v>
      </c>
    </row>
    <row r="1642" spans="1:4" ht="15">
      <c r="A1642" s="404" t="s">
        <v>4651</v>
      </c>
      <c r="B1642" s="405" t="s">
        <v>4652</v>
      </c>
      <c r="C1642" s="410">
        <v>0</v>
      </c>
      <c r="D1642" s="411">
        <v>0</v>
      </c>
    </row>
    <row r="1643" spans="1:4" ht="15">
      <c r="A1643" s="404" t="s">
        <v>4653</v>
      </c>
      <c r="B1643" s="405" t="s">
        <v>4654</v>
      </c>
      <c r="C1643" s="409"/>
      <c r="D1643" s="408"/>
    </row>
    <row r="1644" spans="1:4" ht="15">
      <c r="A1644" s="404" t="s">
        <v>4655</v>
      </c>
      <c r="B1644" s="405" t="s">
        <v>4654</v>
      </c>
      <c r="C1644" s="410">
        <v>0</v>
      </c>
      <c r="D1644" s="411">
        <v>0</v>
      </c>
    </row>
    <row r="1645" spans="1:4" ht="15">
      <c r="A1645" s="404" t="s">
        <v>4656</v>
      </c>
      <c r="B1645" s="405" t="s">
        <v>4657</v>
      </c>
      <c r="C1645" s="409"/>
      <c r="D1645" s="408"/>
    </row>
    <row r="1646" spans="1:4" ht="15">
      <c r="A1646" s="404" t="s">
        <v>4658</v>
      </c>
      <c r="B1646" s="405" t="s">
        <v>4659</v>
      </c>
      <c r="C1646" s="410">
        <v>0</v>
      </c>
      <c r="D1646" s="411">
        <v>0</v>
      </c>
    </row>
    <row r="1647" spans="1:4" ht="15">
      <c r="A1647" s="404" t="s">
        <v>4660</v>
      </c>
      <c r="B1647" s="405" t="s">
        <v>4661</v>
      </c>
      <c r="C1647" s="410">
        <v>0</v>
      </c>
      <c r="D1647" s="411">
        <v>0</v>
      </c>
    </row>
    <row r="1648" spans="1:4" ht="15">
      <c r="A1648" s="404" t="s">
        <v>4662</v>
      </c>
      <c r="B1648" s="405" t="s">
        <v>4663</v>
      </c>
      <c r="C1648" s="410">
        <v>0</v>
      </c>
      <c r="D1648" s="411">
        <v>0</v>
      </c>
    </row>
    <row r="1649" spans="1:4" ht="15">
      <c r="A1649" s="404" t="s">
        <v>4664</v>
      </c>
      <c r="B1649" s="405" t="s">
        <v>4665</v>
      </c>
      <c r="C1649" s="410">
        <v>0</v>
      </c>
      <c r="D1649" s="411">
        <v>0</v>
      </c>
    </row>
    <row r="1650" spans="1:4" ht="15">
      <c r="A1650" s="404" t="s">
        <v>4666</v>
      </c>
      <c r="B1650" s="405" t="s">
        <v>4667</v>
      </c>
      <c r="C1650" s="409"/>
      <c r="D1650" s="408"/>
    </row>
    <row r="1651" spans="1:4" ht="15">
      <c r="A1651" s="404" t="s">
        <v>4668</v>
      </c>
      <c r="B1651" s="405" t="s">
        <v>4669</v>
      </c>
      <c r="C1651" s="409"/>
      <c r="D1651" s="408"/>
    </row>
    <row r="1652" spans="1:4" ht="15">
      <c r="A1652" s="404" t="s">
        <v>4670</v>
      </c>
      <c r="B1652" s="405" t="s">
        <v>4669</v>
      </c>
      <c r="C1652" s="409"/>
      <c r="D1652" s="408"/>
    </row>
    <row r="1653" spans="1:4" ht="15">
      <c r="A1653" s="404" t="s">
        <v>4671</v>
      </c>
      <c r="B1653" s="405" t="s">
        <v>4669</v>
      </c>
      <c r="C1653" s="410">
        <v>0</v>
      </c>
      <c r="D1653" s="411">
        <v>0</v>
      </c>
    </row>
    <row r="1654" spans="1:4" ht="15">
      <c r="A1654" s="404" t="s">
        <v>4672</v>
      </c>
      <c r="B1654" s="405" t="s">
        <v>4673</v>
      </c>
      <c r="C1654" s="409"/>
      <c r="D1654" s="408"/>
    </row>
    <row r="1655" spans="1:4" ht="15">
      <c r="A1655" s="404" t="s">
        <v>4674</v>
      </c>
      <c r="B1655" s="405" t="s">
        <v>4675</v>
      </c>
      <c r="C1655" s="409"/>
      <c r="D1655" s="408"/>
    </row>
    <row r="1656" spans="1:4" ht="15">
      <c r="A1656" s="404" t="s">
        <v>4676</v>
      </c>
      <c r="B1656" s="405" t="s">
        <v>4677</v>
      </c>
      <c r="C1656" s="409"/>
      <c r="D1656" s="408"/>
    </row>
    <row r="1657" spans="1:4" ht="15">
      <c r="A1657" s="404" t="s">
        <v>4678</v>
      </c>
      <c r="B1657" s="405" t="s">
        <v>4679</v>
      </c>
      <c r="C1657" s="409"/>
      <c r="D1657" s="408"/>
    </row>
    <row r="1658" spans="1:4" ht="15">
      <c r="A1658" s="404" t="s">
        <v>4680</v>
      </c>
      <c r="B1658" s="405" t="s">
        <v>4679</v>
      </c>
      <c r="C1658" s="409"/>
      <c r="D1658" s="408"/>
    </row>
    <row r="1659" spans="1:4" ht="15">
      <c r="A1659" s="404" t="s">
        <v>4681</v>
      </c>
      <c r="B1659" s="405" t="s">
        <v>4679</v>
      </c>
      <c r="C1659" s="410">
        <v>0</v>
      </c>
      <c r="D1659" s="411">
        <v>0</v>
      </c>
    </row>
    <row r="1660" spans="1:4" ht="15">
      <c r="A1660" s="404" t="s">
        <v>4682</v>
      </c>
      <c r="B1660" s="405" t="s">
        <v>4683</v>
      </c>
      <c r="C1660" s="409"/>
      <c r="D1660" s="408"/>
    </row>
    <row r="1661" spans="1:4" ht="15">
      <c r="A1661" s="404" t="s">
        <v>4684</v>
      </c>
      <c r="B1661" s="405" t="s">
        <v>4683</v>
      </c>
      <c r="C1661" s="409"/>
      <c r="D1661" s="408"/>
    </row>
    <row r="1662" spans="1:4" ht="15">
      <c r="A1662" s="404" t="s">
        <v>4685</v>
      </c>
      <c r="B1662" s="405" t="s">
        <v>4683</v>
      </c>
      <c r="C1662" s="410">
        <v>0</v>
      </c>
      <c r="D1662" s="411">
        <v>0</v>
      </c>
    </row>
    <row r="1663" spans="1:4" ht="15">
      <c r="A1663" s="404" t="s">
        <v>4686</v>
      </c>
      <c r="B1663" s="405" t="s">
        <v>4687</v>
      </c>
      <c r="C1663" s="409"/>
      <c r="D1663" s="408">
        <v>0</v>
      </c>
    </row>
    <row r="1664" spans="1:4" ht="26.25">
      <c r="A1664" s="404" t="s">
        <v>4688</v>
      </c>
      <c r="B1664" s="405" t="s">
        <v>4689</v>
      </c>
      <c r="C1664" s="409"/>
      <c r="D1664" s="408"/>
    </row>
    <row r="1665" spans="1:4" ht="26.25">
      <c r="A1665" s="404" t="s">
        <v>4690</v>
      </c>
      <c r="B1665" s="405" t="s">
        <v>4691</v>
      </c>
      <c r="C1665" s="410">
        <v>0</v>
      </c>
      <c r="D1665" s="411">
        <v>0</v>
      </c>
    </row>
    <row r="1666" spans="1:4" ht="26.25">
      <c r="A1666" s="404" t="s">
        <v>4692</v>
      </c>
      <c r="B1666" s="405" t="s">
        <v>4693</v>
      </c>
      <c r="C1666" s="410">
        <v>0</v>
      </c>
      <c r="D1666" s="411">
        <v>0</v>
      </c>
    </row>
    <row r="1667" spans="1:4" ht="26.25">
      <c r="A1667" s="404" t="s">
        <v>4694</v>
      </c>
      <c r="B1667" s="405" t="s">
        <v>4695</v>
      </c>
      <c r="C1667" s="410">
        <v>0</v>
      </c>
      <c r="D1667" s="411">
        <v>0</v>
      </c>
    </row>
    <row r="1668" spans="1:4" ht="26.25">
      <c r="A1668" s="404" t="s">
        <v>4696</v>
      </c>
      <c r="B1668" s="405" t="s">
        <v>4697</v>
      </c>
      <c r="C1668" s="410">
        <v>0</v>
      </c>
      <c r="D1668" s="411">
        <v>0</v>
      </c>
    </row>
    <row r="1669" spans="1:4" ht="26.25">
      <c r="A1669" s="404" t="s">
        <v>4698</v>
      </c>
      <c r="B1669" s="405" t="s">
        <v>4699</v>
      </c>
      <c r="C1669" s="410">
        <v>0</v>
      </c>
      <c r="D1669" s="411">
        <v>0</v>
      </c>
    </row>
    <row r="1670" spans="1:4" ht="26.25">
      <c r="A1670" s="404" t="s">
        <v>4700</v>
      </c>
      <c r="B1670" s="405" t="s">
        <v>4701</v>
      </c>
      <c r="C1670" s="410">
        <v>0</v>
      </c>
      <c r="D1670" s="411">
        <v>0</v>
      </c>
    </row>
    <row r="1671" spans="1:4" ht="26.25">
      <c r="A1671" s="404" t="s">
        <v>4702</v>
      </c>
      <c r="B1671" s="405" t="s">
        <v>4703</v>
      </c>
      <c r="C1671" s="410">
        <v>0</v>
      </c>
      <c r="D1671" s="411">
        <v>0</v>
      </c>
    </row>
    <row r="1672" spans="1:4" ht="15">
      <c r="A1672" s="404" t="s">
        <v>4704</v>
      </c>
      <c r="B1672" s="405" t="s">
        <v>4705</v>
      </c>
      <c r="C1672" s="409"/>
      <c r="D1672" s="408"/>
    </row>
    <row r="1673" spans="1:4" ht="15">
      <c r="A1673" s="404" t="s">
        <v>4706</v>
      </c>
      <c r="B1673" s="405" t="s">
        <v>4705</v>
      </c>
      <c r="C1673" s="410">
        <v>0</v>
      </c>
      <c r="D1673" s="411">
        <v>0</v>
      </c>
    </row>
    <row r="1674" spans="1:4" ht="15">
      <c r="A1674" s="404" t="s">
        <v>4707</v>
      </c>
      <c r="B1674" s="405" t="s">
        <v>4708</v>
      </c>
      <c r="C1674" s="409"/>
      <c r="D1674" s="408"/>
    </row>
    <row r="1675" spans="1:4" ht="15">
      <c r="A1675" s="404" t="s">
        <v>4709</v>
      </c>
      <c r="B1675" s="405" t="s">
        <v>4708</v>
      </c>
      <c r="C1675" s="410">
        <v>0</v>
      </c>
      <c r="D1675" s="411">
        <v>0</v>
      </c>
    </row>
    <row r="1676" spans="1:4" ht="15">
      <c r="A1676" s="404" t="s">
        <v>4710</v>
      </c>
      <c r="B1676" s="405" t="s">
        <v>4711</v>
      </c>
      <c r="C1676" s="409"/>
      <c r="D1676" s="408"/>
    </row>
    <row r="1677" spans="1:4" ht="15">
      <c r="A1677" s="404" t="s">
        <v>4712</v>
      </c>
      <c r="B1677" s="405" t="s">
        <v>4713</v>
      </c>
      <c r="C1677" s="410">
        <v>0</v>
      </c>
      <c r="D1677" s="411">
        <v>0</v>
      </c>
    </row>
    <row r="1678" spans="1:4" ht="15">
      <c r="A1678" s="404" t="s">
        <v>4714</v>
      </c>
      <c r="B1678" s="405" t="s">
        <v>4715</v>
      </c>
      <c r="C1678" s="410">
        <v>0</v>
      </c>
      <c r="D1678" s="411">
        <v>0</v>
      </c>
    </row>
    <row r="1679" spans="1:4" ht="15">
      <c r="A1679" s="404" t="s">
        <v>4716</v>
      </c>
      <c r="B1679" s="405" t="s">
        <v>4717</v>
      </c>
      <c r="C1679" s="410">
        <v>0</v>
      </c>
      <c r="D1679" s="411">
        <v>0</v>
      </c>
    </row>
    <row r="1680" spans="1:4" ht="15">
      <c r="A1680" s="404" t="s">
        <v>4718</v>
      </c>
      <c r="B1680" s="405" t="s">
        <v>4719</v>
      </c>
      <c r="C1680" s="410">
        <v>0</v>
      </c>
      <c r="D1680" s="411">
        <v>0</v>
      </c>
    </row>
    <row r="1681" spans="1:4" ht="15">
      <c r="A1681" s="404" t="s">
        <v>4720</v>
      </c>
      <c r="B1681" s="405" t="s">
        <v>4721</v>
      </c>
      <c r="C1681" s="409"/>
      <c r="D1681" s="408"/>
    </row>
    <row r="1682" spans="1:4" ht="15">
      <c r="A1682" s="404" t="s">
        <v>4722</v>
      </c>
      <c r="B1682" s="405" t="s">
        <v>4721</v>
      </c>
      <c r="C1682" s="410">
        <v>0</v>
      </c>
      <c r="D1682" s="411">
        <v>0</v>
      </c>
    </row>
    <row r="1683" spans="1:4" ht="15">
      <c r="A1683" s="404" t="s">
        <v>4723</v>
      </c>
      <c r="B1683" s="405" t="s">
        <v>4724</v>
      </c>
      <c r="C1683" s="409"/>
      <c r="D1683" s="408"/>
    </row>
    <row r="1684" spans="1:4" ht="26.25">
      <c r="A1684" s="404" t="s">
        <v>4725</v>
      </c>
      <c r="B1684" s="405" t="s">
        <v>4726</v>
      </c>
      <c r="C1684" s="410">
        <v>0</v>
      </c>
      <c r="D1684" s="411">
        <v>0</v>
      </c>
    </row>
    <row r="1685" spans="1:4" ht="26.25">
      <c r="A1685" s="404" t="s">
        <v>4727</v>
      </c>
      <c r="B1685" s="405" t="s">
        <v>4728</v>
      </c>
      <c r="C1685" s="410">
        <v>0</v>
      </c>
      <c r="D1685" s="411">
        <v>0</v>
      </c>
    </row>
    <row r="1686" spans="1:4" ht="26.25">
      <c r="A1686" s="404" t="s">
        <v>4729</v>
      </c>
      <c r="B1686" s="405" t="s">
        <v>4730</v>
      </c>
      <c r="C1686" s="410">
        <v>0</v>
      </c>
      <c r="D1686" s="411">
        <v>0</v>
      </c>
    </row>
    <row r="1687" spans="1:4" ht="15">
      <c r="A1687" s="404" t="s">
        <v>4731</v>
      </c>
      <c r="B1687" s="405" t="s">
        <v>4732</v>
      </c>
      <c r="C1687" s="410">
        <v>0</v>
      </c>
      <c r="D1687" s="411">
        <v>0</v>
      </c>
    </row>
    <row r="1688" spans="1:4" ht="15">
      <c r="A1688" s="404" t="s">
        <v>4733</v>
      </c>
      <c r="B1688" s="405" t="s">
        <v>4734</v>
      </c>
      <c r="C1688" s="410">
        <v>0</v>
      </c>
      <c r="D1688" s="411">
        <v>0</v>
      </c>
    </row>
    <row r="1689" spans="1:4" ht="15">
      <c r="A1689" s="404" t="s">
        <v>4735</v>
      </c>
      <c r="B1689" s="405" t="s">
        <v>4736</v>
      </c>
      <c r="C1689" s="410">
        <v>0</v>
      </c>
      <c r="D1689" s="411">
        <v>0</v>
      </c>
    </row>
    <row r="1690" spans="1:4" ht="15">
      <c r="A1690" s="404" t="s">
        <v>4737</v>
      </c>
      <c r="B1690" s="405" t="s">
        <v>4738</v>
      </c>
      <c r="C1690" s="410">
        <v>0</v>
      </c>
      <c r="D1690" s="411">
        <v>0</v>
      </c>
    </row>
    <row r="1691" spans="1:4" ht="26.25">
      <c r="A1691" s="404" t="s">
        <v>4739</v>
      </c>
      <c r="B1691" s="405" t="s">
        <v>4740</v>
      </c>
      <c r="C1691" s="410">
        <v>0</v>
      </c>
      <c r="D1691" s="411">
        <v>0</v>
      </c>
    </row>
    <row r="1692" spans="1:4" ht="15">
      <c r="A1692" s="404" t="s">
        <v>4741</v>
      </c>
      <c r="B1692" s="405" t="s">
        <v>1648</v>
      </c>
      <c r="C1692" s="410">
        <v>0</v>
      </c>
      <c r="D1692" s="411">
        <v>0</v>
      </c>
    </row>
    <row r="1693" spans="1:4" ht="15">
      <c r="A1693" s="404" t="s">
        <v>4742</v>
      </c>
      <c r="B1693" s="405" t="s">
        <v>1650</v>
      </c>
      <c r="C1693" s="410">
        <v>0</v>
      </c>
      <c r="D1693" s="411">
        <v>0</v>
      </c>
    </row>
    <row r="1694" spans="1:4" ht="15">
      <c r="A1694" s="404" t="s">
        <v>4743</v>
      </c>
      <c r="B1694" s="405" t="s">
        <v>1652</v>
      </c>
      <c r="C1694" s="410">
        <v>0</v>
      </c>
      <c r="D1694" s="411">
        <v>0</v>
      </c>
    </row>
    <row r="1695" spans="1:4" ht="15">
      <c r="A1695" s="404" t="s">
        <v>4744</v>
      </c>
      <c r="B1695" s="405" t="s">
        <v>1656</v>
      </c>
      <c r="C1695" s="410">
        <v>0</v>
      </c>
      <c r="D1695" s="411">
        <v>0</v>
      </c>
    </row>
    <row r="1696" spans="1:4" ht="15">
      <c r="A1696" s="404" t="s">
        <v>4745</v>
      </c>
      <c r="B1696" s="405" t="s">
        <v>4746</v>
      </c>
      <c r="C1696" s="409"/>
      <c r="D1696" s="408"/>
    </row>
    <row r="1697" spans="1:4" ht="15">
      <c r="A1697" s="404" t="s">
        <v>4747</v>
      </c>
      <c r="B1697" s="405" t="s">
        <v>4748</v>
      </c>
      <c r="C1697" s="410">
        <v>0</v>
      </c>
      <c r="D1697" s="411">
        <v>0</v>
      </c>
    </row>
    <row r="1698" spans="1:4" ht="15">
      <c r="A1698" s="404" t="s">
        <v>4749</v>
      </c>
      <c r="B1698" s="405" t="s">
        <v>4750</v>
      </c>
      <c r="C1698" s="410">
        <v>0</v>
      </c>
      <c r="D1698" s="411">
        <v>0</v>
      </c>
    </row>
    <row r="1699" spans="1:4" ht="15">
      <c r="A1699" s="404" t="s">
        <v>4751</v>
      </c>
      <c r="B1699" s="405" t="s">
        <v>1068</v>
      </c>
      <c r="C1699" s="409"/>
      <c r="D1699" s="408"/>
    </row>
    <row r="1700" spans="1:4" ht="15">
      <c r="A1700" s="404" t="s">
        <v>4752</v>
      </c>
      <c r="B1700" s="405" t="s">
        <v>1068</v>
      </c>
      <c r="C1700" s="410">
        <v>0</v>
      </c>
      <c r="D1700" s="411">
        <v>0</v>
      </c>
    </row>
    <row r="1701" spans="1:4" ht="15">
      <c r="A1701" s="404" t="s">
        <v>4753</v>
      </c>
      <c r="B1701" s="405" t="s">
        <v>4754</v>
      </c>
      <c r="C1701" s="409"/>
      <c r="D1701" s="408"/>
    </row>
    <row r="1702" spans="1:4" ht="15">
      <c r="A1702" s="404" t="s">
        <v>4755</v>
      </c>
      <c r="B1702" s="405" t="s">
        <v>4756</v>
      </c>
      <c r="C1702" s="410">
        <v>0</v>
      </c>
      <c r="D1702" s="411">
        <v>0</v>
      </c>
    </row>
    <row r="1703" spans="1:4" ht="15">
      <c r="A1703" s="404" t="s">
        <v>4757</v>
      </c>
      <c r="B1703" s="405" t="s">
        <v>4758</v>
      </c>
      <c r="C1703" s="410">
        <v>0</v>
      </c>
      <c r="D1703" s="411">
        <v>0</v>
      </c>
    </row>
    <row r="1704" spans="1:4" ht="15">
      <c r="A1704" s="404" t="s">
        <v>4759</v>
      </c>
      <c r="B1704" s="405" t="s">
        <v>4760</v>
      </c>
      <c r="C1704" s="410">
        <v>0</v>
      </c>
      <c r="D1704" s="411">
        <v>0</v>
      </c>
    </row>
    <row r="1705" spans="1:4" ht="15">
      <c r="A1705" s="404" t="s">
        <v>4761</v>
      </c>
      <c r="B1705" s="405" t="s">
        <v>4762</v>
      </c>
      <c r="C1705" s="409"/>
      <c r="D1705" s="408"/>
    </row>
    <row r="1706" spans="1:4" ht="15">
      <c r="A1706" s="404" t="s">
        <v>4763</v>
      </c>
      <c r="B1706" s="405" t="s">
        <v>4762</v>
      </c>
      <c r="C1706" s="410">
        <v>0</v>
      </c>
      <c r="D1706" s="411">
        <v>0</v>
      </c>
    </row>
    <row r="1707" spans="1:4" ht="15">
      <c r="A1707" s="404" t="s">
        <v>4764</v>
      </c>
      <c r="B1707" s="405" t="s">
        <v>4765</v>
      </c>
      <c r="C1707" s="409"/>
      <c r="D1707" s="408"/>
    </row>
    <row r="1708" spans="1:4" ht="15">
      <c r="A1708" s="404" t="s">
        <v>4766</v>
      </c>
      <c r="B1708" s="405" t="s">
        <v>4765</v>
      </c>
      <c r="C1708" s="410">
        <v>0</v>
      </c>
      <c r="D1708" s="411">
        <v>0</v>
      </c>
    </row>
    <row r="1709" spans="1:4" ht="15">
      <c r="A1709" s="404" t="s">
        <v>4767</v>
      </c>
      <c r="B1709" s="405" t="s">
        <v>1683</v>
      </c>
      <c r="C1709" s="409"/>
      <c r="D1709" s="408"/>
    </row>
    <row r="1710" spans="1:4" ht="15">
      <c r="A1710" s="404" t="s">
        <v>4768</v>
      </c>
      <c r="B1710" s="405" t="s">
        <v>1685</v>
      </c>
      <c r="C1710" s="409"/>
      <c r="D1710" s="408"/>
    </row>
    <row r="1711" spans="1:4" ht="15">
      <c r="A1711" s="404" t="s">
        <v>4769</v>
      </c>
      <c r="B1711" s="405" t="s">
        <v>4770</v>
      </c>
      <c r="C1711" s="409"/>
      <c r="D1711" s="408"/>
    </row>
    <row r="1712" spans="1:4" ht="15">
      <c r="A1712" s="404" t="s">
        <v>4771</v>
      </c>
      <c r="B1712" s="405" t="s">
        <v>4770</v>
      </c>
      <c r="C1712" s="410">
        <v>0</v>
      </c>
      <c r="D1712" s="411">
        <v>0</v>
      </c>
    </row>
    <row r="1713" spans="1:4" ht="15">
      <c r="A1713" s="404" t="s">
        <v>4772</v>
      </c>
      <c r="B1713" s="405" t="s">
        <v>4773</v>
      </c>
      <c r="C1713" s="409"/>
      <c r="D1713" s="408"/>
    </row>
    <row r="1714" spans="1:4" ht="15">
      <c r="A1714" s="404" t="s">
        <v>4774</v>
      </c>
      <c r="B1714" s="405" t="s">
        <v>4773</v>
      </c>
      <c r="C1714" s="410">
        <v>0</v>
      </c>
      <c r="D1714" s="411">
        <v>0</v>
      </c>
    </row>
    <row r="1715" spans="1:4" ht="15">
      <c r="A1715" s="404" t="s">
        <v>4775</v>
      </c>
      <c r="B1715" s="405" t="s">
        <v>4776</v>
      </c>
      <c r="C1715" s="410">
        <v>0</v>
      </c>
      <c r="D1715" s="411">
        <v>0</v>
      </c>
    </row>
    <row r="1716" spans="1:4" ht="15">
      <c r="A1716" s="404" t="s">
        <v>4777</v>
      </c>
      <c r="B1716" s="405" t="s">
        <v>4778</v>
      </c>
      <c r="C1716" s="410">
        <v>0</v>
      </c>
      <c r="D1716" s="411">
        <v>0</v>
      </c>
    </row>
    <row r="1717" spans="1:4" ht="15">
      <c r="A1717" s="404" t="s">
        <v>4779</v>
      </c>
      <c r="B1717" s="405" t="s">
        <v>4780</v>
      </c>
      <c r="C1717" s="409"/>
      <c r="D1717" s="408"/>
    </row>
    <row r="1718" spans="1:4" ht="15">
      <c r="A1718" s="404" t="s">
        <v>4781</v>
      </c>
      <c r="B1718" s="405" t="s">
        <v>4782</v>
      </c>
      <c r="C1718" s="409"/>
      <c r="D1718" s="408"/>
    </row>
    <row r="1719" spans="1:4" ht="15">
      <c r="A1719" s="404" t="s">
        <v>4783</v>
      </c>
      <c r="B1719" s="405" t="s">
        <v>4782</v>
      </c>
      <c r="C1719" s="410">
        <v>0</v>
      </c>
      <c r="D1719" s="411">
        <v>0</v>
      </c>
    </row>
    <row r="1720" spans="1:4" ht="15">
      <c r="A1720" s="404" t="s">
        <v>4784</v>
      </c>
      <c r="B1720" s="405" t="s">
        <v>4785</v>
      </c>
      <c r="C1720" s="409"/>
      <c r="D1720" s="408"/>
    </row>
    <row r="1721" spans="1:4" ht="15">
      <c r="A1721" s="404" t="s">
        <v>4786</v>
      </c>
      <c r="B1721" s="405" t="s">
        <v>4785</v>
      </c>
      <c r="C1721" s="410">
        <v>0</v>
      </c>
      <c r="D1721" s="411">
        <v>0</v>
      </c>
    </row>
    <row r="1722" spans="1:4" ht="15">
      <c r="A1722" s="404" t="s">
        <v>4787</v>
      </c>
      <c r="B1722" s="405" t="s">
        <v>249</v>
      </c>
      <c r="C1722" s="409"/>
      <c r="D1722" s="408"/>
    </row>
    <row r="1723" spans="1:4" ht="15">
      <c r="A1723" s="404" t="s">
        <v>4788</v>
      </c>
      <c r="B1723" s="405" t="s">
        <v>249</v>
      </c>
      <c r="C1723" s="410">
        <v>0</v>
      </c>
      <c r="D1723" s="411">
        <v>0</v>
      </c>
    </row>
    <row r="1724" spans="1:4" ht="15">
      <c r="A1724" s="404" t="s">
        <v>4789</v>
      </c>
      <c r="B1724" s="405" t="s">
        <v>4790</v>
      </c>
      <c r="C1724" s="409"/>
      <c r="D1724" s="408"/>
    </row>
    <row r="1725" spans="1:4" ht="15">
      <c r="A1725" s="404" t="s">
        <v>4791</v>
      </c>
      <c r="B1725" s="405" t="s">
        <v>4790</v>
      </c>
      <c r="C1725" s="409"/>
      <c r="D1725" s="408"/>
    </row>
    <row r="1726" spans="1:4" ht="15">
      <c r="A1726" s="404" t="s">
        <v>4792</v>
      </c>
      <c r="B1726" s="405" t="s">
        <v>4790</v>
      </c>
      <c r="C1726" s="410">
        <v>0</v>
      </c>
      <c r="D1726" s="411">
        <v>0</v>
      </c>
    </row>
    <row r="1727" spans="1:4" ht="15">
      <c r="A1727" s="404" t="s">
        <v>4793</v>
      </c>
      <c r="B1727" s="405" t="s">
        <v>4794</v>
      </c>
      <c r="C1727" s="409"/>
      <c r="D1727" s="408"/>
    </row>
    <row r="1728" spans="1:4" ht="15">
      <c r="A1728" s="404" t="s">
        <v>4795</v>
      </c>
      <c r="B1728" s="405" t="s">
        <v>4796</v>
      </c>
      <c r="C1728" s="409"/>
      <c r="D1728" s="408"/>
    </row>
    <row r="1729" spans="1:4" ht="15">
      <c r="A1729" s="404" t="s">
        <v>4797</v>
      </c>
      <c r="B1729" s="405" t="s">
        <v>4796</v>
      </c>
      <c r="C1729" s="410">
        <v>0</v>
      </c>
      <c r="D1729" s="411">
        <v>0</v>
      </c>
    </row>
    <row r="1730" spans="1:4" ht="15">
      <c r="A1730" s="404" t="s">
        <v>4798</v>
      </c>
      <c r="B1730" s="405" t="s">
        <v>4799</v>
      </c>
      <c r="C1730" s="409"/>
      <c r="D1730" s="408"/>
    </row>
    <row r="1731" spans="1:4" ht="15">
      <c r="A1731" s="404" t="s">
        <v>4800</v>
      </c>
      <c r="B1731" s="405" t="s">
        <v>4799</v>
      </c>
      <c r="C1731" s="410">
        <v>0</v>
      </c>
      <c r="D1731" s="411">
        <v>0</v>
      </c>
    </row>
    <row r="1732" spans="1:4" ht="15">
      <c r="A1732" s="404" t="s">
        <v>4801</v>
      </c>
      <c r="B1732" s="405" t="s">
        <v>4802</v>
      </c>
      <c r="C1732" s="409"/>
      <c r="D1732" s="408"/>
    </row>
    <row r="1733" spans="1:4" ht="15">
      <c r="A1733" s="404" t="s">
        <v>4803</v>
      </c>
      <c r="B1733" s="405" t="s">
        <v>4802</v>
      </c>
      <c r="C1733" s="410">
        <v>0</v>
      </c>
      <c r="D1733" s="411">
        <v>0</v>
      </c>
    </row>
    <row r="1734" spans="1:4" ht="15">
      <c r="A1734" s="404" t="s">
        <v>4804</v>
      </c>
      <c r="B1734" s="405" t="s">
        <v>4805</v>
      </c>
      <c r="C1734" s="409"/>
      <c r="D1734" s="408"/>
    </row>
    <row r="1735" spans="1:4" ht="15">
      <c r="A1735" s="404" t="s">
        <v>4806</v>
      </c>
      <c r="B1735" s="405" t="s">
        <v>4805</v>
      </c>
      <c r="C1735" s="409"/>
      <c r="D1735" s="408"/>
    </row>
    <row r="1736" spans="1:4" ht="15">
      <c r="A1736" s="404" t="s">
        <v>4807</v>
      </c>
      <c r="B1736" s="405" t="s">
        <v>4805</v>
      </c>
      <c r="C1736" s="409"/>
      <c r="D1736" s="408"/>
    </row>
    <row r="1737" spans="1:4" ht="15">
      <c r="A1737" s="404" t="s">
        <v>4808</v>
      </c>
      <c r="B1737" s="405" t="s">
        <v>4805</v>
      </c>
      <c r="C1737" s="410">
        <v>0</v>
      </c>
      <c r="D1737" s="411">
        <v>0</v>
      </c>
    </row>
    <row r="1738" spans="1:4" ht="15">
      <c r="A1738" s="406" t="s">
        <v>4809</v>
      </c>
      <c r="B1738" s="405" t="s">
        <v>4810</v>
      </c>
      <c r="C1738" s="409"/>
      <c r="D1738" s="408"/>
    </row>
    <row r="1739" spans="1:4" ht="15">
      <c r="A1739" s="404" t="s">
        <v>4811</v>
      </c>
      <c r="B1739" s="405" t="s">
        <v>520</v>
      </c>
      <c r="C1739" s="409"/>
      <c r="D1739" s="408"/>
    </row>
    <row r="1740" spans="1:4" ht="15">
      <c r="A1740" s="404" t="s">
        <v>4812</v>
      </c>
      <c r="B1740" s="405" t="s">
        <v>4813</v>
      </c>
      <c r="C1740" s="409"/>
      <c r="D1740" s="408"/>
    </row>
    <row r="1741" spans="1:4" ht="15">
      <c r="A1741" s="404" t="s">
        <v>4814</v>
      </c>
      <c r="B1741" s="405" t="s">
        <v>4813</v>
      </c>
      <c r="C1741" s="409"/>
      <c r="D1741" s="408"/>
    </row>
    <row r="1742" spans="1:4" ht="15">
      <c r="A1742" s="404" t="s">
        <v>4815</v>
      </c>
      <c r="B1742" s="405" t="s">
        <v>4813</v>
      </c>
      <c r="C1742" s="410">
        <v>0</v>
      </c>
      <c r="D1742" s="411">
        <v>0</v>
      </c>
    </row>
    <row r="1743" spans="1:4" ht="15">
      <c r="A1743" s="404" t="s">
        <v>4816</v>
      </c>
      <c r="B1743" s="405" t="s">
        <v>4817</v>
      </c>
      <c r="C1743" s="409"/>
      <c r="D1743" s="408"/>
    </row>
    <row r="1744" spans="1:4" ht="15">
      <c r="A1744" s="404" t="s">
        <v>4818</v>
      </c>
      <c r="B1744" s="405" t="s">
        <v>4817</v>
      </c>
      <c r="C1744" s="409"/>
      <c r="D1744" s="408"/>
    </row>
    <row r="1745" spans="1:4" ht="15">
      <c r="A1745" s="404" t="s">
        <v>4819</v>
      </c>
      <c r="B1745" s="405" t="s">
        <v>4817</v>
      </c>
      <c r="C1745" s="410">
        <v>0</v>
      </c>
      <c r="D1745" s="411">
        <v>0</v>
      </c>
    </row>
    <row r="1746" spans="1:4" ht="15">
      <c r="A1746" s="404" t="s">
        <v>4820</v>
      </c>
      <c r="B1746" s="405" t="s">
        <v>499</v>
      </c>
      <c r="C1746" s="409"/>
      <c r="D1746" s="408"/>
    </row>
    <row r="1747" spans="1:4" ht="15">
      <c r="A1747" s="404" t="s">
        <v>4821</v>
      </c>
      <c r="B1747" s="405" t="s">
        <v>499</v>
      </c>
      <c r="C1747" s="409"/>
      <c r="D1747" s="408"/>
    </row>
    <row r="1748" spans="1:4" ht="15">
      <c r="A1748" s="404" t="s">
        <v>4822</v>
      </c>
      <c r="B1748" s="405" t="s">
        <v>499</v>
      </c>
      <c r="C1748" s="409"/>
      <c r="D1748" s="408"/>
    </row>
    <row r="1749" spans="1:4" ht="15">
      <c r="A1749" s="404" t="s">
        <v>4823</v>
      </c>
      <c r="B1749" s="405" t="s">
        <v>499</v>
      </c>
      <c r="C1749" s="410">
        <v>0</v>
      </c>
      <c r="D1749" s="411">
        <v>0</v>
      </c>
    </row>
    <row r="1750" spans="1:4" ht="15">
      <c r="A1750" s="406" t="s">
        <v>4824</v>
      </c>
      <c r="B1750" s="405" t="s">
        <v>522</v>
      </c>
      <c r="C1750" s="409"/>
      <c r="D1750" s="408"/>
    </row>
    <row r="1751" spans="1:4" ht="15">
      <c r="A1751" s="404" t="s">
        <v>4825</v>
      </c>
      <c r="B1751" s="405" t="s">
        <v>523</v>
      </c>
      <c r="C1751" s="409"/>
      <c r="D1751" s="408"/>
    </row>
    <row r="1752" spans="1:4" ht="15">
      <c r="A1752" s="404" t="s">
        <v>4826</v>
      </c>
      <c r="B1752" s="405" t="s">
        <v>4827</v>
      </c>
      <c r="C1752" s="409"/>
      <c r="D1752" s="408"/>
    </row>
    <row r="1753" spans="1:4" ht="15">
      <c r="A1753" s="404" t="s">
        <v>4828</v>
      </c>
      <c r="B1753" s="405" t="s">
        <v>4827</v>
      </c>
      <c r="C1753" s="409"/>
      <c r="D1753" s="408"/>
    </row>
    <row r="1754" spans="1:4" ht="15">
      <c r="A1754" s="404" t="s">
        <v>4829</v>
      </c>
      <c r="B1754" s="405" t="s">
        <v>4827</v>
      </c>
      <c r="C1754" s="410">
        <v>0</v>
      </c>
      <c r="D1754" s="411">
        <v>0</v>
      </c>
    </row>
    <row r="1755" spans="1:4" ht="15">
      <c r="A1755" s="404" t="s">
        <v>4830</v>
      </c>
      <c r="B1755" s="405" t="s">
        <v>4827</v>
      </c>
      <c r="C1755" s="409"/>
      <c r="D1755" s="408"/>
    </row>
    <row r="1756" spans="1:4" ht="15">
      <c r="A1756" s="404" t="s">
        <v>4831</v>
      </c>
      <c r="B1756" s="405" t="s">
        <v>4832</v>
      </c>
      <c r="C1756" s="409"/>
      <c r="D1756" s="408"/>
    </row>
    <row r="1757" spans="1:4" ht="15">
      <c r="A1757" s="404" t="s">
        <v>4833</v>
      </c>
      <c r="B1757" s="405" t="s">
        <v>4834</v>
      </c>
      <c r="C1757" s="409"/>
      <c r="D1757" s="408"/>
    </row>
    <row r="1758" spans="1:4" ht="15">
      <c r="A1758" s="404" t="s">
        <v>4835</v>
      </c>
      <c r="B1758" s="405" t="s">
        <v>4836</v>
      </c>
      <c r="C1758" s="410">
        <v>0</v>
      </c>
      <c r="D1758" s="411">
        <v>0</v>
      </c>
    </row>
    <row r="1759" spans="1:4" ht="15">
      <c r="A1759" s="404" t="s">
        <v>4837</v>
      </c>
      <c r="B1759" s="405" t="s">
        <v>4838</v>
      </c>
      <c r="C1759" s="410">
        <v>0</v>
      </c>
      <c r="D1759" s="411">
        <v>0</v>
      </c>
    </row>
    <row r="1760" spans="1:4" ht="15">
      <c r="A1760" s="404" t="s">
        <v>4839</v>
      </c>
      <c r="B1760" s="405" t="s">
        <v>4840</v>
      </c>
      <c r="C1760" s="409"/>
      <c r="D1760" s="408"/>
    </row>
    <row r="1761" spans="1:4" ht="15">
      <c r="A1761" s="404" t="s">
        <v>4841</v>
      </c>
      <c r="B1761" s="405" t="s">
        <v>4840</v>
      </c>
      <c r="C1761" s="409"/>
      <c r="D1761" s="408"/>
    </row>
    <row r="1762" spans="1:4" ht="15">
      <c r="A1762" s="404" t="s">
        <v>4842</v>
      </c>
      <c r="B1762" s="405" t="s">
        <v>4840</v>
      </c>
      <c r="C1762" s="410">
        <v>0</v>
      </c>
      <c r="D1762" s="411">
        <v>0</v>
      </c>
    </row>
    <row r="1763" spans="1:4" ht="15">
      <c r="A1763" s="404" t="s">
        <v>4843</v>
      </c>
      <c r="B1763" s="405" t="s">
        <v>526</v>
      </c>
      <c r="C1763" s="409"/>
      <c r="D1763" s="408"/>
    </row>
    <row r="1764" spans="1:4" ht="15">
      <c r="A1764" s="404" t="s">
        <v>4844</v>
      </c>
      <c r="B1764" s="405" t="s">
        <v>4845</v>
      </c>
      <c r="C1764" s="409"/>
      <c r="D1764" s="408"/>
    </row>
    <row r="1765" spans="1:4" ht="15">
      <c r="A1765" s="404" t="s">
        <v>4846</v>
      </c>
      <c r="B1765" s="405" t="s">
        <v>4845</v>
      </c>
      <c r="C1765" s="409"/>
      <c r="D1765" s="408"/>
    </row>
    <row r="1766" spans="1:4" ht="15">
      <c r="A1766" s="404" t="s">
        <v>4847</v>
      </c>
      <c r="B1766" s="405" t="s">
        <v>4845</v>
      </c>
      <c r="C1766" s="410">
        <v>0</v>
      </c>
      <c r="D1766" s="411">
        <v>0</v>
      </c>
    </row>
    <row r="1767" spans="1:4" ht="15">
      <c r="A1767" s="404" t="s">
        <v>4848</v>
      </c>
      <c r="B1767" s="405" t="s">
        <v>4849</v>
      </c>
      <c r="C1767" s="409"/>
      <c r="D1767" s="408"/>
    </row>
    <row r="1768" spans="1:4" ht="15">
      <c r="A1768" s="404" t="s">
        <v>4850</v>
      </c>
      <c r="B1768" s="405" t="s">
        <v>4849</v>
      </c>
      <c r="C1768" s="409"/>
      <c r="D1768" s="408"/>
    </row>
    <row r="1769" spans="1:4" ht="15">
      <c r="A1769" s="404" t="s">
        <v>4851</v>
      </c>
      <c r="B1769" s="405" t="s">
        <v>4849</v>
      </c>
      <c r="C1769" s="410">
        <v>0</v>
      </c>
      <c r="D1769" s="411">
        <v>0</v>
      </c>
    </row>
    <row r="1770" spans="1:4" ht="15">
      <c r="A1770" s="404" t="s">
        <v>4852</v>
      </c>
      <c r="B1770" s="405" t="s">
        <v>4853</v>
      </c>
      <c r="C1770" s="409"/>
      <c r="D1770" s="408"/>
    </row>
    <row r="1771" spans="1:4" ht="15">
      <c r="A1771" s="404" t="s">
        <v>4854</v>
      </c>
      <c r="B1771" s="405" t="s">
        <v>4853</v>
      </c>
      <c r="C1771" s="409"/>
      <c r="D1771" s="408"/>
    </row>
    <row r="1772" spans="1:4" ht="15">
      <c r="A1772" s="404" t="s">
        <v>4855</v>
      </c>
      <c r="B1772" s="405" t="s">
        <v>4853</v>
      </c>
      <c r="C1772" s="409"/>
      <c r="D1772" s="408"/>
    </row>
    <row r="1773" spans="1:4" ht="15">
      <c r="A1773" s="404" t="s">
        <v>4856</v>
      </c>
      <c r="B1773" s="405" t="s">
        <v>4853</v>
      </c>
      <c r="C1773" s="410">
        <v>0</v>
      </c>
      <c r="D1773" s="411">
        <v>0</v>
      </c>
    </row>
    <row r="1774" spans="1:4" ht="15">
      <c r="A1774" s="404" t="s">
        <v>4857</v>
      </c>
      <c r="B1774" s="405" t="s">
        <v>527</v>
      </c>
      <c r="C1774" s="409"/>
      <c r="D1774" s="408"/>
    </row>
    <row r="1775" spans="1:4" ht="15">
      <c r="A1775" s="404" t="s">
        <v>4858</v>
      </c>
      <c r="B1775" s="405" t="s">
        <v>527</v>
      </c>
      <c r="C1775" s="409"/>
      <c r="D1775" s="408"/>
    </row>
    <row r="1776" spans="1:4" ht="15">
      <c r="A1776" s="404" t="s">
        <v>4859</v>
      </c>
      <c r="B1776" s="405" t="s">
        <v>527</v>
      </c>
      <c r="C1776" s="409"/>
      <c r="D1776" s="408"/>
    </row>
    <row r="1777" spans="1:4" ht="15">
      <c r="A1777" s="404" t="s">
        <v>4860</v>
      </c>
      <c r="B1777" s="405" t="s">
        <v>527</v>
      </c>
      <c r="C1777" s="410">
        <v>0</v>
      </c>
      <c r="D1777" s="411">
        <v>0</v>
      </c>
    </row>
    <row r="1778" spans="1:4" ht="15">
      <c r="A1778" s="406" t="s">
        <v>4861</v>
      </c>
      <c r="B1778" s="405" t="s">
        <v>4862</v>
      </c>
      <c r="C1778" s="409"/>
      <c r="D1778" s="408"/>
    </row>
    <row r="1779" spans="1:4" ht="15">
      <c r="A1779" s="406" t="s">
        <v>4863</v>
      </c>
      <c r="B1779" s="405" t="s">
        <v>4864</v>
      </c>
      <c r="C1779" s="409"/>
      <c r="D1779" s="408"/>
    </row>
    <row r="1780" spans="1:4" ht="15">
      <c r="A1780" s="404" t="s">
        <v>4865</v>
      </c>
      <c r="B1780" s="405" t="s">
        <v>4864</v>
      </c>
      <c r="C1780" s="409"/>
      <c r="D1780" s="408"/>
    </row>
    <row r="1781" spans="1:4" ht="15">
      <c r="A1781" s="404" t="s">
        <v>4866</v>
      </c>
      <c r="B1781" s="405" t="s">
        <v>4864</v>
      </c>
      <c r="C1781" s="409"/>
      <c r="D1781" s="408"/>
    </row>
    <row r="1782" spans="1:4" ht="15">
      <c r="A1782" s="404" t="s">
        <v>4867</v>
      </c>
      <c r="B1782" s="405" t="s">
        <v>4864</v>
      </c>
      <c r="C1782" s="409"/>
      <c r="D1782" s="408"/>
    </row>
    <row r="1783" spans="1:4" ht="15">
      <c r="A1783" s="404" t="s">
        <v>4868</v>
      </c>
      <c r="B1783" s="405" t="s">
        <v>4864</v>
      </c>
      <c r="C1783" s="410">
        <v>0</v>
      </c>
      <c r="D1783" s="411">
        <v>0</v>
      </c>
    </row>
    <row r="1784" spans="1:4" ht="15">
      <c r="A1784" s="406" t="s">
        <v>4869</v>
      </c>
      <c r="B1784" s="405" t="s">
        <v>533</v>
      </c>
      <c r="C1784" s="409"/>
      <c r="D1784" s="408"/>
    </row>
    <row r="1785" spans="1:4" ht="15">
      <c r="A1785" s="404" t="s">
        <v>4870</v>
      </c>
      <c r="B1785" s="405" t="s">
        <v>533</v>
      </c>
      <c r="C1785" s="409"/>
      <c r="D1785" s="408"/>
    </row>
    <row r="1786" spans="1:4" ht="15">
      <c r="A1786" s="404" t="s">
        <v>4871</v>
      </c>
      <c r="B1786" s="405" t="s">
        <v>533</v>
      </c>
      <c r="C1786" s="409"/>
      <c r="D1786" s="408"/>
    </row>
    <row r="1787" spans="1:4" ht="15">
      <c r="A1787" s="404" t="s">
        <v>4872</v>
      </c>
      <c r="B1787" s="405" t="s">
        <v>533</v>
      </c>
      <c r="C1787" s="409"/>
      <c r="D1787" s="408"/>
    </row>
    <row r="1788" spans="1:4" ht="15">
      <c r="A1788" s="404" t="s">
        <v>4873</v>
      </c>
      <c r="B1788" s="405" t="s">
        <v>533</v>
      </c>
      <c r="C1788" s="410">
        <v>0</v>
      </c>
      <c r="D1788" s="411">
        <v>0</v>
      </c>
    </row>
    <row r="1789" spans="1:4" ht="15">
      <c r="A1789" s="404">
        <v>2</v>
      </c>
      <c r="B1789" s="405" t="s">
        <v>4874</v>
      </c>
      <c r="C1789" s="409"/>
      <c r="D1789" s="408"/>
    </row>
    <row r="1790" spans="1:4" ht="15">
      <c r="A1790" s="406" t="s">
        <v>471</v>
      </c>
      <c r="B1790" s="405" t="s">
        <v>4875</v>
      </c>
      <c r="C1790" s="409"/>
      <c r="D1790" s="408"/>
    </row>
    <row r="1791" spans="1:4" ht="15">
      <c r="A1791" s="406" t="s">
        <v>4876</v>
      </c>
      <c r="B1791" s="405" t="s">
        <v>4877</v>
      </c>
      <c r="C1791" s="409"/>
      <c r="D1791" s="408"/>
    </row>
    <row r="1792" spans="1:4" ht="15">
      <c r="A1792" s="404" t="s">
        <v>4878</v>
      </c>
      <c r="B1792" s="405" t="s">
        <v>4879</v>
      </c>
      <c r="C1792" s="409"/>
      <c r="D1792" s="408"/>
    </row>
    <row r="1793" spans="1:4" ht="15">
      <c r="A1793" s="404" t="s">
        <v>4880</v>
      </c>
      <c r="B1793" s="405" t="s">
        <v>4879</v>
      </c>
      <c r="C1793" s="409"/>
      <c r="D1793" s="408"/>
    </row>
    <row r="1794" spans="1:4" ht="15">
      <c r="A1794" s="404" t="s">
        <v>4881</v>
      </c>
      <c r="B1794" s="405" t="s">
        <v>4879</v>
      </c>
      <c r="C1794" s="409"/>
      <c r="D1794" s="408"/>
    </row>
    <row r="1795" spans="1:4" ht="15">
      <c r="A1795" s="404" t="s">
        <v>4882</v>
      </c>
      <c r="B1795" s="405" t="s">
        <v>4879</v>
      </c>
      <c r="C1795" s="410">
        <v>0</v>
      </c>
      <c r="D1795" s="411">
        <v>0</v>
      </c>
    </row>
    <row r="1796" spans="1:4" ht="15">
      <c r="A1796" s="404" t="s">
        <v>4883</v>
      </c>
      <c r="B1796" s="405" t="s">
        <v>541</v>
      </c>
      <c r="C1796" s="409"/>
      <c r="D1796" s="408"/>
    </row>
    <row r="1797" spans="1:4" ht="15">
      <c r="A1797" s="404" t="s">
        <v>4884</v>
      </c>
      <c r="B1797" s="405" t="s">
        <v>541</v>
      </c>
      <c r="C1797" s="409"/>
      <c r="D1797" s="408"/>
    </row>
    <row r="1798" spans="1:4" ht="15">
      <c r="A1798" s="404" t="s">
        <v>4885</v>
      </c>
      <c r="B1798" s="405" t="s">
        <v>541</v>
      </c>
      <c r="C1798" s="409"/>
      <c r="D1798" s="408"/>
    </row>
    <row r="1799" spans="1:4" ht="15">
      <c r="A1799" s="404" t="s">
        <v>4886</v>
      </c>
      <c r="B1799" s="405" t="s">
        <v>541</v>
      </c>
      <c r="C1799" s="410">
        <v>0</v>
      </c>
      <c r="D1799" s="411">
        <v>0</v>
      </c>
    </row>
    <row r="1800" spans="1:4" ht="15">
      <c r="A1800" s="406" t="s">
        <v>4887</v>
      </c>
      <c r="B1800" s="405" t="s">
        <v>4888</v>
      </c>
      <c r="C1800" s="409"/>
      <c r="D1800" s="408"/>
    </row>
    <row r="1801" spans="1:4" ht="15">
      <c r="A1801" s="404" t="s">
        <v>4889</v>
      </c>
      <c r="B1801" s="405" t="s">
        <v>4890</v>
      </c>
      <c r="C1801" s="409"/>
      <c r="D1801" s="408"/>
    </row>
    <row r="1802" spans="1:4" ht="15">
      <c r="A1802" s="404" t="s">
        <v>4891</v>
      </c>
      <c r="B1802" s="405" t="s">
        <v>4892</v>
      </c>
      <c r="C1802" s="409"/>
      <c r="D1802" s="408"/>
    </row>
    <row r="1803" spans="1:4" ht="15">
      <c r="A1803" s="404" t="s">
        <v>4893</v>
      </c>
      <c r="B1803" s="405" t="s">
        <v>4892</v>
      </c>
      <c r="C1803" s="409"/>
      <c r="D1803" s="408"/>
    </row>
    <row r="1804" spans="1:4" ht="15">
      <c r="A1804" s="404" t="s">
        <v>4894</v>
      </c>
      <c r="B1804" s="405" t="s">
        <v>4892</v>
      </c>
      <c r="C1804" s="410">
        <v>0</v>
      </c>
      <c r="D1804" s="411">
        <v>0</v>
      </c>
    </row>
    <row r="1805" spans="1:4" ht="15">
      <c r="A1805" s="404" t="s">
        <v>4895</v>
      </c>
      <c r="B1805" s="405" t="s">
        <v>4896</v>
      </c>
      <c r="C1805" s="409"/>
      <c r="D1805" s="408"/>
    </row>
    <row r="1806" spans="1:4" ht="15">
      <c r="A1806" s="404" t="s">
        <v>4897</v>
      </c>
      <c r="B1806" s="405" t="s">
        <v>4896</v>
      </c>
      <c r="C1806" s="409"/>
      <c r="D1806" s="408"/>
    </row>
    <row r="1807" spans="1:4" ht="15">
      <c r="A1807" s="404" t="s">
        <v>4898</v>
      </c>
      <c r="B1807" s="405" t="s">
        <v>4896</v>
      </c>
      <c r="C1807" s="410">
        <v>0</v>
      </c>
      <c r="D1807" s="411">
        <v>0</v>
      </c>
    </row>
    <row r="1808" spans="1:4" ht="15">
      <c r="A1808" s="404" t="s">
        <v>4899</v>
      </c>
      <c r="B1808" s="405" t="s">
        <v>4900</v>
      </c>
      <c r="C1808" s="409"/>
      <c r="D1808" s="408"/>
    </row>
    <row r="1809" spans="1:4" ht="15">
      <c r="A1809" s="404" t="s">
        <v>4901</v>
      </c>
      <c r="B1809" s="405" t="s">
        <v>4900</v>
      </c>
      <c r="C1809" s="409"/>
      <c r="D1809" s="408"/>
    </row>
    <row r="1810" spans="1:4" ht="15">
      <c r="A1810" s="404" t="s">
        <v>4902</v>
      </c>
      <c r="B1810" s="405" t="s">
        <v>4900</v>
      </c>
      <c r="C1810" s="410">
        <v>0</v>
      </c>
      <c r="D1810" s="411">
        <v>0</v>
      </c>
    </row>
    <row r="1811" spans="1:4" ht="15">
      <c r="A1811" s="404" t="s">
        <v>4903</v>
      </c>
      <c r="B1811" s="405" t="s">
        <v>4904</v>
      </c>
      <c r="C1811" s="409"/>
      <c r="D1811" s="408"/>
    </row>
    <row r="1812" spans="1:4" ht="15">
      <c r="A1812" s="404" t="s">
        <v>4905</v>
      </c>
      <c r="B1812" s="405" t="s">
        <v>4904</v>
      </c>
      <c r="C1812" s="409"/>
      <c r="D1812" s="408"/>
    </row>
    <row r="1813" spans="1:4" ht="15">
      <c r="A1813" s="404" t="s">
        <v>4906</v>
      </c>
      <c r="B1813" s="405" t="s">
        <v>4904</v>
      </c>
      <c r="C1813" s="410">
        <v>0</v>
      </c>
      <c r="D1813" s="411">
        <v>0</v>
      </c>
    </row>
    <row r="1814" spans="1:4" ht="15">
      <c r="A1814" s="404" t="s">
        <v>4907</v>
      </c>
      <c r="B1814" s="405" t="s">
        <v>4908</v>
      </c>
      <c r="C1814" s="409"/>
      <c r="D1814" s="408"/>
    </row>
    <row r="1815" spans="1:4" ht="15">
      <c r="A1815" s="404" t="s">
        <v>4909</v>
      </c>
      <c r="B1815" s="405" t="s">
        <v>4910</v>
      </c>
      <c r="C1815" s="409"/>
      <c r="D1815" s="408"/>
    </row>
    <row r="1816" spans="1:4" ht="15">
      <c r="A1816" s="404" t="s">
        <v>4911</v>
      </c>
      <c r="B1816" s="405" t="s">
        <v>4910</v>
      </c>
      <c r="C1816" s="409"/>
      <c r="D1816" s="408"/>
    </row>
    <row r="1817" spans="1:4" ht="15">
      <c r="A1817" s="404" t="s">
        <v>4912</v>
      </c>
      <c r="B1817" s="405" t="s">
        <v>4910</v>
      </c>
      <c r="C1817" s="410">
        <v>0</v>
      </c>
      <c r="D1817" s="411">
        <v>0</v>
      </c>
    </row>
    <row r="1818" spans="1:4" ht="15">
      <c r="A1818" s="404" t="s">
        <v>4913</v>
      </c>
      <c r="B1818" s="405" t="s">
        <v>4914</v>
      </c>
      <c r="C1818" s="409"/>
      <c r="D1818" s="408"/>
    </row>
    <row r="1819" spans="1:4" ht="15">
      <c r="A1819" s="404" t="s">
        <v>4915</v>
      </c>
      <c r="B1819" s="405" t="s">
        <v>4914</v>
      </c>
      <c r="C1819" s="409"/>
      <c r="D1819" s="408"/>
    </row>
    <row r="1820" spans="1:4" ht="15">
      <c r="A1820" s="404" t="s">
        <v>4916</v>
      </c>
      <c r="B1820" s="405" t="s">
        <v>4914</v>
      </c>
      <c r="C1820" s="410">
        <v>0</v>
      </c>
      <c r="D1820" s="411">
        <v>0</v>
      </c>
    </row>
    <row r="1821" spans="1:4" ht="15">
      <c r="A1821" s="404" t="s">
        <v>4917</v>
      </c>
      <c r="B1821" s="405" t="s">
        <v>4918</v>
      </c>
      <c r="C1821" s="409"/>
      <c r="D1821" s="408"/>
    </row>
    <row r="1822" spans="1:4" ht="15">
      <c r="A1822" s="404" t="s">
        <v>4919</v>
      </c>
      <c r="B1822" s="405" t="s">
        <v>4918</v>
      </c>
      <c r="C1822" s="409"/>
      <c r="D1822" s="408"/>
    </row>
    <row r="1823" spans="1:4" ht="15">
      <c r="A1823" s="404" t="s">
        <v>4920</v>
      </c>
      <c r="B1823" s="405" t="s">
        <v>4918</v>
      </c>
      <c r="C1823" s="409"/>
      <c r="D1823" s="408"/>
    </row>
    <row r="1824" spans="1:4" ht="15">
      <c r="A1824" s="404" t="s">
        <v>4921</v>
      </c>
      <c r="B1824" s="405" t="s">
        <v>4918</v>
      </c>
      <c r="C1824" s="410">
        <v>0</v>
      </c>
      <c r="D1824" s="411">
        <v>0</v>
      </c>
    </row>
    <row r="1825" spans="1:4" ht="15">
      <c r="A1825" s="404" t="s">
        <v>4922</v>
      </c>
      <c r="B1825" s="405" t="s">
        <v>4923</v>
      </c>
      <c r="C1825" s="409"/>
      <c r="D1825" s="408"/>
    </row>
    <row r="1826" spans="1:4" ht="15">
      <c r="A1826" s="404" t="s">
        <v>4924</v>
      </c>
      <c r="B1826" s="405" t="s">
        <v>4925</v>
      </c>
      <c r="C1826" s="409"/>
      <c r="D1826" s="408"/>
    </row>
    <row r="1827" spans="1:4" ht="15">
      <c r="A1827" s="404" t="s">
        <v>4926</v>
      </c>
      <c r="B1827" s="405" t="s">
        <v>4925</v>
      </c>
      <c r="C1827" s="409"/>
      <c r="D1827" s="408"/>
    </row>
    <row r="1828" spans="1:4" ht="15">
      <c r="A1828" s="404" t="s">
        <v>4927</v>
      </c>
      <c r="B1828" s="405" t="s">
        <v>4925</v>
      </c>
      <c r="C1828" s="410">
        <v>0</v>
      </c>
      <c r="D1828" s="411">
        <v>0</v>
      </c>
    </row>
    <row r="1829" spans="1:4" ht="15">
      <c r="A1829" s="404" t="s">
        <v>7904</v>
      </c>
      <c r="B1829" s="405" t="s">
        <v>7903</v>
      </c>
      <c r="C1829" s="409"/>
      <c r="D1829" s="408"/>
    </row>
    <row r="1830" spans="1:4" ht="15">
      <c r="A1830" s="404" t="s">
        <v>7905</v>
      </c>
      <c r="B1830" s="405" t="s">
        <v>7903</v>
      </c>
      <c r="C1830" s="409"/>
      <c r="D1830" s="408"/>
    </row>
    <row r="1831" spans="1:4" ht="15">
      <c r="A1831" s="404" t="s">
        <v>7906</v>
      </c>
      <c r="B1831" s="405" t="s">
        <v>7903</v>
      </c>
      <c r="C1831" s="410">
        <v>0</v>
      </c>
      <c r="D1831" s="411">
        <v>0</v>
      </c>
    </row>
    <row r="1832" spans="1:4" ht="15">
      <c r="A1832" s="404" t="s">
        <v>7907</v>
      </c>
      <c r="B1832" s="405" t="s">
        <v>7910</v>
      </c>
      <c r="C1832" s="409"/>
      <c r="D1832" s="408"/>
    </row>
    <row r="1833" spans="1:4" ht="15">
      <c r="A1833" s="404" t="s">
        <v>7908</v>
      </c>
      <c r="B1833" s="405" t="s">
        <v>7910</v>
      </c>
      <c r="C1833" s="409"/>
      <c r="D1833" s="408"/>
    </row>
    <row r="1834" spans="1:4" ht="15">
      <c r="A1834" s="404" t="s">
        <v>7909</v>
      </c>
      <c r="B1834" s="405" t="s">
        <v>7910</v>
      </c>
      <c r="C1834" s="410">
        <v>0</v>
      </c>
      <c r="D1834" s="411">
        <v>0</v>
      </c>
    </row>
    <row r="1835" spans="1:4" ht="15">
      <c r="A1835" s="404" t="s">
        <v>4928</v>
      </c>
      <c r="B1835" s="405" t="s">
        <v>4929</v>
      </c>
      <c r="C1835" s="409"/>
      <c r="D1835" s="408"/>
    </row>
    <row r="1836" spans="1:4" ht="15">
      <c r="A1836" s="404" t="s">
        <v>4930</v>
      </c>
      <c r="B1836" s="405" t="s">
        <v>4929</v>
      </c>
      <c r="C1836" s="409"/>
      <c r="D1836" s="408"/>
    </row>
    <row r="1837" spans="1:4" ht="15">
      <c r="A1837" s="404" t="s">
        <v>4931</v>
      </c>
      <c r="B1837" s="405" t="s">
        <v>4929</v>
      </c>
      <c r="C1837" s="410">
        <v>0</v>
      </c>
      <c r="D1837" s="411">
        <v>0</v>
      </c>
    </row>
    <row r="1838" spans="1:4" ht="15">
      <c r="A1838" s="404" t="s">
        <v>7901</v>
      </c>
      <c r="B1838" s="405" t="s">
        <v>7902</v>
      </c>
      <c r="C1838" s="410"/>
      <c r="D1838" s="411"/>
    </row>
    <row r="1839" spans="1:4" ht="15">
      <c r="A1839" s="404" t="s">
        <v>8024</v>
      </c>
      <c r="B1839" s="405" t="s">
        <v>7902</v>
      </c>
      <c r="C1839" s="410">
        <v>0</v>
      </c>
      <c r="D1839" s="411">
        <v>0</v>
      </c>
    </row>
    <row r="1840" spans="1:4" ht="15">
      <c r="A1840" s="406" t="s">
        <v>4932</v>
      </c>
      <c r="B1840" s="405" t="s">
        <v>4933</v>
      </c>
      <c r="C1840" s="409"/>
      <c r="D1840" s="408"/>
    </row>
    <row r="1841" spans="1:4" ht="15">
      <c r="A1841" s="404" t="s">
        <v>4934</v>
      </c>
      <c r="B1841" s="405" t="s">
        <v>4935</v>
      </c>
      <c r="C1841" s="409"/>
      <c r="D1841" s="408"/>
    </row>
    <row r="1842" spans="1:4" ht="15">
      <c r="A1842" s="404" t="s">
        <v>4936</v>
      </c>
      <c r="B1842" s="405" t="s">
        <v>4935</v>
      </c>
      <c r="C1842" s="409"/>
      <c r="D1842" s="408"/>
    </row>
    <row r="1843" spans="1:4" ht="15">
      <c r="A1843" s="404" t="s">
        <v>4937</v>
      </c>
      <c r="B1843" s="405" t="s">
        <v>4935</v>
      </c>
      <c r="C1843" s="409"/>
      <c r="D1843" s="408"/>
    </row>
    <row r="1844" spans="1:4" ht="15">
      <c r="A1844" s="404" t="s">
        <v>4938</v>
      </c>
      <c r="B1844" s="405" t="s">
        <v>4935</v>
      </c>
      <c r="C1844" s="410">
        <v>0</v>
      </c>
      <c r="D1844" s="411">
        <v>0</v>
      </c>
    </row>
    <row r="1845" spans="1:4" ht="15">
      <c r="A1845" s="404" t="s">
        <v>4939</v>
      </c>
      <c r="B1845" s="405" t="s">
        <v>4940</v>
      </c>
      <c r="C1845" s="409"/>
      <c r="D1845" s="408"/>
    </row>
    <row r="1846" spans="1:4" ht="15">
      <c r="A1846" s="404" t="s">
        <v>4941</v>
      </c>
      <c r="B1846" s="405" t="s">
        <v>4940</v>
      </c>
      <c r="C1846" s="409"/>
      <c r="D1846" s="408"/>
    </row>
    <row r="1847" spans="1:4" ht="15">
      <c r="A1847" s="404" t="s">
        <v>4942</v>
      </c>
      <c r="B1847" s="405" t="s">
        <v>4940</v>
      </c>
      <c r="C1847" s="409"/>
      <c r="D1847" s="408"/>
    </row>
    <row r="1848" spans="1:4" ht="15">
      <c r="A1848" s="404" t="s">
        <v>4943</v>
      </c>
      <c r="B1848" s="405" t="s">
        <v>4940</v>
      </c>
      <c r="C1848" s="410">
        <v>0</v>
      </c>
      <c r="D1848" s="411">
        <v>0</v>
      </c>
    </row>
    <row r="1849" spans="1:4" ht="15">
      <c r="A1849" s="404" t="s">
        <v>4944</v>
      </c>
      <c r="B1849" s="405" t="s">
        <v>4945</v>
      </c>
      <c r="C1849" s="409"/>
      <c r="D1849" s="408"/>
    </row>
    <row r="1850" spans="1:4" ht="15">
      <c r="A1850" s="404" t="s">
        <v>4946</v>
      </c>
      <c r="B1850" s="405" t="s">
        <v>4945</v>
      </c>
      <c r="C1850" s="409"/>
      <c r="D1850" s="408"/>
    </row>
    <row r="1851" spans="1:4" ht="15">
      <c r="A1851" s="404" t="s">
        <v>4947</v>
      </c>
      <c r="B1851" s="405" t="s">
        <v>4945</v>
      </c>
      <c r="C1851" s="409"/>
      <c r="D1851" s="408"/>
    </row>
    <row r="1852" spans="1:4" ht="15">
      <c r="A1852" s="404" t="s">
        <v>4948</v>
      </c>
      <c r="B1852" s="405" t="s">
        <v>4945</v>
      </c>
      <c r="C1852" s="410">
        <v>0</v>
      </c>
      <c r="D1852" s="411">
        <v>0</v>
      </c>
    </row>
    <row r="1853" spans="1:4" ht="15">
      <c r="A1853" s="404" t="s">
        <v>4949</v>
      </c>
      <c r="B1853" s="405" t="s">
        <v>4950</v>
      </c>
      <c r="C1853" s="409"/>
      <c r="D1853" s="408"/>
    </row>
    <row r="1854" spans="1:4" ht="15">
      <c r="A1854" s="404" t="s">
        <v>4951</v>
      </c>
      <c r="B1854" s="405" t="s">
        <v>4950</v>
      </c>
      <c r="C1854" s="409"/>
      <c r="D1854" s="408"/>
    </row>
    <row r="1855" spans="1:4" ht="15">
      <c r="A1855" s="404" t="s">
        <v>4952</v>
      </c>
      <c r="B1855" s="405" t="s">
        <v>4950</v>
      </c>
      <c r="C1855" s="409"/>
      <c r="D1855" s="408"/>
    </row>
    <row r="1856" spans="1:4" ht="15">
      <c r="A1856" s="404" t="s">
        <v>4953</v>
      </c>
      <c r="B1856" s="405" t="s">
        <v>4950</v>
      </c>
      <c r="C1856" s="410">
        <v>0</v>
      </c>
      <c r="D1856" s="411">
        <v>0</v>
      </c>
    </row>
    <row r="1857" spans="1:4" ht="15">
      <c r="A1857" s="404" t="s">
        <v>4954</v>
      </c>
      <c r="B1857" s="405" t="s">
        <v>4955</v>
      </c>
      <c r="C1857" s="409"/>
      <c r="D1857" s="408"/>
    </row>
    <row r="1858" spans="1:4" ht="15">
      <c r="A1858" s="404" t="s">
        <v>4956</v>
      </c>
      <c r="B1858" s="405" t="s">
        <v>4955</v>
      </c>
      <c r="C1858" s="409"/>
      <c r="D1858" s="408"/>
    </row>
    <row r="1859" spans="1:4" ht="15">
      <c r="A1859" s="404" t="s">
        <v>4957</v>
      </c>
      <c r="B1859" s="405" t="s">
        <v>4955</v>
      </c>
      <c r="C1859" s="409"/>
      <c r="D1859" s="408"/>
    </row>
    <row r="1860" spans="1:4" ht="15">
      <c r="A1860" s="404" t="s">
        <v>4958</v>
      </c>
      <c r="B1860" s="405" t="s">
        <v>4955</v>
      </c>
      <c r="C1860" s="410">
        <v>0</v>
      </c>
      <c r="D1860" s="411">
        <v>0</v>
      </c>
    </row>
    <row r="1861" spans="1:4" ht="15">
      <c r="A1861" s="406" t="s">
        <v>4959</v>
      </c>
      <c r="B1861" s="405" t="s">
        <v>546</v>
      </c>
      <c r="C1861" s="409"/>
      <c r="D1861" s="408"/>
    </row>
    <row r="1862" spans="1:4" ht="15">
      <c r="A1862" s="404" t="s">
        <v>4960</v>
      </c>
      <c r="B1862" s="405" t="s">
        <v>546</v>
      </c>
      <c r="C1862" s="409"/>
      <c r="D1862" s="408"/>
    </row>
    <row r="1863" spans="1:4" ht="15">
      <c r="A1863" s="404" t="s">
        <v>4961</v>
      </c>
      <c r="B1863" s="405" t="s">
        <v>546</v>
      </c>
      <c r="C1863" s="409"/>
      <c r="D1863" s="408"/>
    </row>
    <row r="1864" spans="1:4" ht="15">
      <c r="A1864" s="404" t="s">
        <v>4962</v>
      </c>
      <c r="B1864" s="405" t="s">
        <v>546</v>
      </c>
      <c r="C1864" s="409"/>
      <c r="D1864" s="408"/>
    </row>
    <row r="1865" spans="1:4" ht="15">
      <c r="A1865" s="404" t="s">
        <v>4963</v>
      </c>
      <c r="B1865" s="405" t="s">
        <v>546</v>
      </c>
      <c r="C1865" s="410">
        <v>0</v>
      </c>
      <c r="D1865" s="411">
        <v>0</v>
      </c>
    </row>
    <row r="1866" spans="1:4" ht="15">
      <c r="A1866" s="406" t="s">
        <v>474</v>
      </c>
      <c r="B1866" s="405" t="s">
        <v>4964</v>
      </c>
      <c r="C1866" s="409"/>
      <c r="D1866" s="408"/>
    </row>
    <row r="1867" spans="1:4" ht="15">
      <c r="A1867" s="406" t="s">
        <v>4965</v>
      </c>
      <c r="B1867" s="405" t="s">
        <v>4966</v>
      </c>
      <c r="C1867" s="409"/>
      <c r="D1867" s="408"/>
    </row>
    <row r="1868" spans="1:4" ht="15">
      <c r="A1868" s="404" t="s">
        <v>4967</v>
      </c>
      <c r="B1868" s="405" t="s">
        <v>4966</v>
      </c>
      <c r="C1868" s="409"/>
      <c r="D1868" s="408"/>
    </row>
    <row r="1869" spans="1:4" ht="15">
      <c r="A1869" s="404" t="s">
        <v>4968</v>
      </c>
      <c r="B1869" s="405" t="s">
        <v>4966</v>
      </c>
      <c r="C1869" s="409"/>
      <c r="D1869" s="408"/>
    </row>
    <row r="1870" spans="1:4" ht="15">
      <c r="A1870" s="404" t="s">
        <v>4969</v>
      </c>
      <c r="B1870" s="405" t="s">
        <v>4966</v>
      </c>
      <c r="C1870" s="409"/>
      <c r="D1870" s="408"/>
    </row>
    <row r="1871" spans="1:4" ht="15">
      <c r="A1871" s="404" t="s">
        <v>4970</v>
      </c>
      <c r="B1871" s="405" t="s">
        <v>4966</v>
      </c>
      <c r="C1871" s="410">
        <v>0</v>
      </c>
      <c r="D1871" s="411">
        <v>0</v>
      </c>
    </row>
    <row r="1872" spans="1:4" ht="15">
      <c r="A1872" s="406" t="s">
        <v>4971</v>
      </c>
      <c r="B1872" s="405" t="s">
        <v>4972</v>
      </c>
      <c r="C1872" s="409"/>
      <c r="D1872" s="408"/>
    </row>
    <row r="1873" spans="1:4" ht="15">
      <c r="A1873" s="404" t="s">
        <v>4973</v>
      </c>
      <c r="B1873" s="405" t="s">
        <v>4972</v>
      </c>
      <c r="C1873" s="409"/>
      <c r="D1873" s="408"/>
    </row>
    <row r="1874" spans="1:4" ht="15">
      <c r="A1874" s="404" t="s">
        <v>4974</v>
      </c>
      <c r="B1874" s="405" t="s">
        <v>4972</v>
      </c>
      <c r="C1874" s="409"/>
      <c r="D1874" s="408"/>
    </row>
    <row r="1875" spans="1:4" ht="15">
      <c r="A1875" s="404" t="s">
        <v>4975</v>
      </c>
      <c r="B1875" s="405" t="s">
        <v>4972</v>
      </c>
      <c r="C1875" s="409"/>
      <c r="D1875" s="408"/>
    </row>
    <row r="1876" spans="1:4" ht="15">
      <c r="A1876" s="404" t="s">
        <v>4976</v>
      </c>
      <c r="B1876" s="405" t="s">
        <v>4972</v>
      </c>
      <c r="C1876" s="410">
        <v>0</v>
      </c>
      <c r="D1876" s="411">
        <v>0</v>
      </c>
    </row>
    <row r="1877" spans="1:4" ht="15">
      <c r="A1877" s="406" t="s">
        <v>4977</v>
      </c>
      <c r="B1877" s="405" t="s">
        <v>4978</v>
      </c>
      <c r="C1877" s="409"/>
      <c r="D1877" s="408"/>
    </row>
    <row r="1878" spans="1:4" ht="15">
      <c r="A1878" s="404" t="s">
        <v>4979</v>
      </c>
      <c r="B1878" s="405" t="s">
        <v>4980</v>
      </c>
      <c r="C1878" s="409"/>
      <c r="D1878" s="408"/>
    </row>
    <row r="1879" spans="1:4" ht="15">
      <c r="A1879" s="404" t="s">
        <v>4981</v>
      </c>
      <c r="B1879" s="405" t="s">
        <v>4982</v>
      </c>
      <c r="C1879" s="409"/>
      <c r="D1879" s="408"/>
    </row>
    <row r="1880" spans="1:4" ht="15">
      <c r="A1880" s="404" t="s">
        <v>4983</v>
      </c>
      <c r="B1880" s="405" t="s">
        <v>4982</v>
      </c>
      <c r="C1880" s="409"/>
      <c r="D1880" s="408"/>
    </row>
    <row r="1881" spans="1:4" ht="15">
      <c r="A1881" s="404" t="s">
        <v>4984</v>
      </c>
      <c r="B1881" s="405" t="s">
        <v>4985</v>
      </c>
      <c r="C1881" s="410">
        <v>0</v>
      </c>
      <c r="D1881" s="411">
        <v>0</v>
      </c>
    </row>
    <row r="1882" spans="1:4" ht="15">
      <c r="A1882" s="404" t="s">
        <v>4986</v>
      </c>
      <c r="B1882" s="405" t="s">
        <v>4987</v>
      </c>
      <c r="C1882" s="410">
        <v>0</v>
      </c>
      <c r="D1882" s="411">
        <v>0</v>
      </c>
    </row>
    <row r="1883" spans="1:4" ht="15">
      <c r="A1883" s="404" t="s">
        <v>4988</v>
      </c>
      <c r="B1883" s="405" t="s">
        <v>4989</v>
      </c>
      <c r="C1883" s="410">
        <v>0</v>
      </c>
      <c r="D1883" s="411">
        <v>0</v>
      </c>
    </row>
    <row r="1884" spans="1:4" ht="15">
      <c r="A1884" s="404" t="s">
        <v>4990</v>
      </c>
      <c r="B1884" s="405" t="s">
        <v>4991</v>
      </c>
      <c r="C1884" s="410">
        <v>0</v>
      </c>
      <c r="D1884" s="411">
        <v>0</v>
      </c>
    </row>
    <row r="1885" spans="1:4" ht="15">
      <c r="A1885" s="404" t="s">
        <v>4992</v>
      </c>
      <c r="B1885" s="405" t="s">
        <v>4993</v>
      </c>
      <c r="C1885" s="409"/>
      <c r="D1885" s="408"/>
    </row>
    <row r="1886" spans="1:4" ht="15">
      <c r="A1886" s="404" t="s">
        <v>4994</v>
      </c>
      <c r="B1886" s="405" t="s">
        <v>4993</v>
      </c>
      <c r="C1886" s="409"/>
      <c r="D1886" s="408"/>
    </row>
    <row r="1887" spans="1:4" ht="15">
      <c r="A1887" s="404" t="s">
        <v>4995</v>
      </c>
      <c r="B1887" s="405" t="s">
        <v>4993</v>
      </c>
      <c r="C1887" s="410">
        <v>0</v>
      </c>
      <c r="D1887" s="411">
        <v>0</v>
      </c>
    </row>
    <row r="1888" spans="1:4" ht="15">
      <c r="A1888" s="404" t="s">
        <v>4996</v>
      </c>
      <c r="B1888" s="405" t="s">
        <v>4997</v>
      </c>
      <c r="C1888" s="409"/>
      <c r="D1888" s="408"/>
    </row>
    <row r="1889" spans="1:4" ht="15">
      <c r="A1889" s="404" t="s">
        <v>4998</v>
      </c>
      <c r="B1889" s="405" t="s">
        <v>4997</v>
      </c>
      <c r="C1889" s="409"/>
      <c r="D1889" s="408"/>
    </row>
    <row r="1890" spans="1:4" ht="15">
      <c r="A1890" s="404" t="s">
        <v>4999</v>
      </c>
      <c r="B1890" s="405" t="s">
        <v>5000</v>
      </c>
      <c r="C1890" s="410">
        <v>0</v>
      </c>
      <c r="D1890" s="411">
        <v>0</v>
      </c>
    </row>
    <row r="1891" spans="1:4" ht="15">
      <c r="A1891" s="404" t="s">
        <v>5001</v>
      </c>
      <c r="B1891" s="405" t="s">
        <v>5002</v>
      </c>
      <c r="C1891" s="410">
        <v>0</v>
      </c>
      <c r="D1891" s="411">
        <v>0</v>
      </c>
    </row>
    <row r="1892" spans="1:4" ht="15">
      <c r="A1892" s="404" t="s">
        <v>5003</v>
      </c>
      <c r="B1892" s="405" t="s">
        <v>5004</v>
      </c>
      <c r="C1892" s="410">
        <v>0</v>
      </c>
      <c r="D1892" s="411">
        <v>0</v>
      </c>
    </row>
    <row r="1893" spans="1:4" ht="15">
      <c r="A1893" s="404" t="s">
        <v>5005</v>
      </c>
      <c r="B1893" s="405" t="s">
        <v>5006</v>
      </c>
      <c r="C1893" s="410">
        <v>0</v>
      </c>
      <c r="D1893" s="411">
        <v>0</v>
      </c>
    </row>
    <row r="1894" spans="1:4" ht="15">
      <c r="A1894" s="404" t="s">
        <v>5007</v>
      </c>
      <c r="B1894" s="405" t="s">
        <v>5008</v>
      </c>
      <c r="C1894" s="409"/>
      <c r="D1894" s="408"/>
    </row>
    <row r="1895" spans="1:4" ht="15">
      <c r="A1895" s="404" t="s">
        <v>5009</v>
      </c>
      <c r="B1895" s="405" t="s">
        <v>5008</v>
      </c>
      <c r="C1895" s="409"/>
      <c r="D1895" s="408"/>
    </row>
    <row r="1896" spans="1:4" ht="15">
      <c r="A1896" s="404" t="s">
        <v>5010</v>
      </c>
      <c r="B1896" s="405" t="s">
        <v>5011</v>
      </c>
      <c r="C1896" s="410">
        <v>0</v>
      </c>
      <c r="D1896" s="411">
        <v>0</v>
      </c>
    </row>
    <row r="1897" spans="1:4" ht="15">
      <c r="A1897" s="404" t="s">
        <v>5012</v>
      </c>
      <c r="B1897" s="405" t="s">
        <v>5013</v>
      </c>
      <c r="C1897" s="410">
        <v>0</v>
      </c>
      <c r="D1897" s="411">
        <v>0</v>
      </c>
    </row>
    <row r="1898" spans="1:4" ht="15">
      <c r="A1898" s="404" t="s">
        <v>5014</v>
      </c>
      <c r="B1898" s="405" t="s">
        <v>5015</v>
      </c>
      <c r="C1898" s="409"/>
      <c r="D1898" s="408"/>
    </row>
    <row r="1899" spans="1:4" ht="15">
      <c r="A1899" s="404" t="s">
        <v>5016</v>
      </c>
      <c r="B1899" s="405" t="s">
        <v>5015</v>
      </c>
      <c r="C1899" s="409"/>
      <c r="D1899" s="408"/>
    </row>
    <row r="1900" spans="1:4" ht="15">
      <c r="A1900" s="404" t="s">
        <v>5017</v>
      </c>
      <c r="B1900" s="405" t="s">
        <v>5018</v>
      </c>
      <c r="C1900" s="410">
        <v>0</v>
      </c>
      <c r="D1900" s="411">
        <v>0</v>
      </c>
    </row>
    <row r="1901" spans="1:4" ht="15">
      <c r="A1901" s="404" t="s">
        <v>5019</v>
      </c>
      <c r="B1901" s="405" t="s">
        <v>5020</v>
      </c>
      <c r="C1901" s="410">
        <v>0</v>
      </c>
      <c r="D1901" s="411">
        <v>0</v>
      </c>
    </row>
    <row r="1902" spans="1:4" ht="15">
      <c r="A1902" s="404" t="s">
        <v>5021</v>
      </c>
      <c r="B1902" s="405" t="s">
        <v>5022</v>
      </c>
      <c r="C1902" s="410">
        <v>0</v>
      </c>
      <c r="D1902" s="411">
        <v>0</v>
      </c>
    </row>
    <row r="1903" spans="1:4" ht="15">
      <c r="A1903" s="404" t="s">
        <v>5023</v>
      </c>
      <c r="B1903" s="405" t="s">
        <v>5024</v>
      </c>
      <c r="C1903" s="409"/>
      <c r="D1903" s="408"/>
    </row>
    <row r="1904" spans="1:4" ht="15">
      <c r="A1904" s="404" t="s">
        <v>5025</v>
      </c>
      <c r="B1904" s="405" t="s">
        <v>5024</v>
      </c>
      <c r="C1904" s="409"/>
      <c r="D1904" s="408"/>
    </row>
    <row r="1905" spans="1:4" ht="15">
      <c r="A1905" s="404" t="s">
        <v>5026</v>
      </c>
      <c r="B1905" s="405" t="s">
        <v>5024</v>
      </c>
      <c r="C1905" s="410">
        <v>0</v>
      </c>
      <c r="D1905" s="411">
        <v>0</v>
      </c>
    </row>
    <row r="1906" spans="1:4" ht="15">
      <c r="A1906" s="404" t="s">
        <v>5027</v>
      </c>
      <c r="B1906" s="405" t="s">
        <v>5028</v>
      </c>
      <c r="C1906" s="409"/>
      <c r="D1906" s="408"/>
    </row>
    <row r="1907" spans="1:4" ht="15">
      <c r="A1907" s="404" t="s">
        <v>5029</v>
      </c>
      <c r="B1907" s="405" t="s">
        <v>5028</v>
      </c>
      <c r="C1907" s="409"/>
      <c r="D1907" s="408"/>
    </row>
    <row r="1908" spans="1:4" ht="15">
      <c r="A1908" s="404" t="s">
        <v>5030</v>
      </c>
      <c r="B1908" s="405" t="s">
        <v>5031</v>
      </c>
      <c r="C1908" s="410">
        <v>0</v>
      </c>
      <c r="D1908" s="411">
        <v>0</v>
      </c>
    </row>
    <row r="1909" spans="1:4" ht="15">
      <c r="A1909" s="404" t="s">
        <v>5032</v>
      </c>
      <c r="B1909" s="405" t="s">
        <v>5033</v>
      </c>
      <c r="C1909" s="410">
        <v>0</v>
      </c>
      <c r="D1909" s="411">
        <v>0</v>
      </c>
    </row>
    <row r="1910" spans="1:4" ht="15">
      <c r="A1910" s="404" t="s">
        <v>5034</v>
      </c>
      <c r="B1910" s="405" t="s">
        <v>5035</v>
      </c>
      <c r="C1910" s="410">
        <v>0</v>
      </c>
      <c r="D1910" s="411">
        <v>0</v>
      </c>
    </row>
    <row r="1911" spans="1:4" ht="15">
      <c r="A1911" s="404" t="s">
        <v>5036</v>
      </c>
      <c r="B1911" s="405" t="s">
        <v>5037</v>
      </c>
      <c r="C1911" s="410">
        <v>0</v>
      </c>
      <c r="D1911" s="411">
        <v>0</v>
      </c>
    </row>
    <row r="1912" spans="1:4" ht="15">
      <c r="A1912" s="404" t="s">
        <v>5038</v>
      </c>
      <c r="B1912" s="405" t="s">
        <v>5039</v>
      </c>
      <c r="C1912" s="410">
        <v>0</v>
      </c>
      <c r="D1912" s="411">
        <v>0</v>
      </c>
    </row>
    <row r="1913" spans="1:4" ht="15">
      <c r="A1913" s="404" t="s">
        <v>5040</v>
      </c>
      <c r="B1913" s="405" t="s">
        <v>5041</v>
      </c>
      <c r="C1913" s="410">
        <v>0</v>
      </c>
      <c r="D1913" s="411">
        <v>0</v>
      </c>
    </row>
    <row r="1914" spans="1:4" ht="15">
      <c r="A1914" s="404" t="s">
        <v>5042</v>
      </c>
      <c r="B1914" s="405" t="s">
        <v>5043</v>
      </c>
      <c r="C1914" s="409"/>
      <c r="D1914" s="408"/>
    </row>
    <row r="1915" spans="1:4" ht="15">
      <c r="A1915" s="404" t="s">
        <v>5044</v>
      </c>
      <c r="B1915" s="405" t="s">
        <v>5043</v>
      </c>
      <c r="C1915" s="409"/>
      <c r="D1915" s="408"/>
    </row>
    <row r="1916" spans="1:4" ht="15">
      <c r="A1916" s="404" t="s">
        <v>5045</v>
      </c>
      <c r="B1916" s="405" t="s">
        <v>5046</v>
      </c>
      <c r="C1916" s="410">
        <v>0</v>
      </c>
      <c r="D1916" s="411">
        <v>0</v>
      </c>
    </row>
    <row r="1917" spans="1:4" ht="15">
      <c r="A1917" s="404" t="s">
        <v>5047</v>
      </c>
      <c r="B1917" s="405" t="s">
        <v>5048</v>
      </c>
      <c r="C1917" s="410">
        <v>0</v>
      </c>
      <c r="D1917" s="411">
        <v>0</v>
      </c>
    </row>
    <row r="1918" spans="1:4" ht="15">
      <c r="A1918" s="404" t="s">
        <v>5049</v>
      </c>
      <c r="B1918" s="405" t="s">
        <v>5050</v>
      </c>
      <c r="C1918" s="410">
        <v>0</v>
      </c>
      <c r="D1918" s="411">
        <v>0</v>
      </c>
    </row>
    <row r="1919" spans="1:4" ht="15">
      <c r="A1919" s="404" t="s">
        <v>5051</v>
      </c>
      <c r="B1919" s="405" t="s">
        <v>5052</v>
      </c>
      <c r="C1919" s="409"/>
      <c r="D1919" s="408"/>
    </row>
    <row r="1920" spans="1:4" ht="15">
      <c r="A1920" s="404" t="s">
        <v>5053</v>
      </c>
      <c r="B1920" s="405" t="s">
        <v>5052</v>
      </c>
      <c r="C1920" s="409"/>
      <c r="D1920" s="408"/>
    </row>
    <row r="1921" spans="1:4" ht="15">
      <c r="A1921" s="404" t="s">
        <v>5054</v>
      </c>
      <c r="B1921" s="405" t="s">
        <v>5055</v>
      </c>
      <c r="C1921" s="410">
        <v>0</v>
      </c>
      <c r="D1921" s="411">
        <v>0</v>
      </c>
    </row>
    <row r="1922" spans="1:4" ht="15">
      <c r="A1922" s="404" t="s">
        <v>5056</v>
      </c>
      <c r="B1922" s="405" t="s">
        <v>5057</v>
      </c>
      <c r="C1922" s="410">
        <v>0</v>
      </c>
      <c r="D1922" s="411">
        <v>0</v>
      </c>
    </row>
    <row r="1923" spans="1:4" ht="15">
      <c r="A1923" s="404" t="s">
        <v>5058</v>
      </c>
      <c r="B1923" s="405" t="s">
        <v>5059</v>
      </c>
      <c r="C1923" s="410">
        <v>0</v>
      </c>
      <c r="D1923" s="411">
        <v>0</v>
      </c>
    </row>
    <row r="1924" spans="1:4" ht="15">
      <c r="A1924" s="404" t="s">
        <v>5060</v>
      </c>
      <c r="B1924" s="405" t="s">
        <v>5061</v>
      </c>
      <c r="C1924" s="410">
        <v>0</v>
      </c>
      <c r="D1924" s="411">
        <v>0</v>
      </c>
    </row>
    <row r="1925" spans="1:4" ht="15">
      <c r="A1925" s="404" t="s">
        <v>5062</v>
      </c>
      <c r="B1925" s="405" t="s">
        <v>5063</v>
      </c>
      <c r="C1925" s="410">
        <v>0</v>
      </c>
      <c r="D1925" s="411">
        <v>0</v>
      </c>
    </row>
    <row r="1926" spans="1:4" ht="15">
      <c r="A1926" s="404" t="s">
        <v>5064</v>
      </c>
      <c r="B1926" s="405" t="s">
        <v>5065</v>
      </c>
      <c r="C1926" s="410">
        <v>0</v>
      </c>
      <c r="D1926" s="411">
        <v>0</v>
      </c>
    </row>
    <row r="1927" spans="1:4" ht="15">
      <c r="A1927" s="404" t="s">
        <v>5066</v>
      </c>
      <c r="B1927" s="405" t="s">
        <v>5067</v>
      </c>
      <c r="C1927" s="410">
        <v>0</v>
      </c>
      <c r="D1927" s="411">
        <v>0</v>
      </c>
    </row>
    <row r="1928" spans="1:4" ht="15">
      <c r="A1928" s="404" t="s">
        <v>5068</v>
      </c>
      <c r="B1928" s="405" t="s">
        <v>5069</v>
      </c>
      <c r="C1928" s="410">
        <v>0</v>
      </c>
      <c r="D1928" s="411">
        <v>0</v>
      </c>
    </row>
    <row r="1929" spans="1:4" ht="15">
      <c r="A1929" s="404" t="s">
        <v>5070</v>
      </c>
      <c r="B1929" s="405" t="s">
        <v>5071</v>
      </c>
      <c r="C1929" s="410">
        <v>0</v>
      </c>
      <c r="D1929" s="411">
        <v>0</v>
      </c>
    </row>
    <row r="1930" spans="1:4" ht="15">
      <c r="A1930" s="404" t="s">
        <v>5072</v>
      </c>
      <c r="B1930" s="405" t="s">
        <v>5073</v>
      </c>
      <c r="C1930" s="410">
        <v>0</v>
      </c>
      <c r="D1930" s="411">
        <v>0</v>
      </c>
    </row>
    <row r="1931" spans="1:4" ht="15">
      <c r="A1931" s="404" t="s">
        <v>5074</v>
      </c>
      <c r="B1931" s="405" t="s">
        <v>5075</v>
      </c>
      <c r="C1931" s="410">
        <v>0</v>
      </c>
      <c r="D1931" s="411">
        <v>0</v>
      </c>
    </row>
    <row r="1932" spans="1:4" ht="15">
      <c r="A1932" s="404" t="s">
        <v>5076</v>
      </c>
      <c r="B1932" s="405" t="s">
        <v>5077</v>
      </c>
      <c r="C1932" s="410">
        <v>0</v>
      </c>
      <c r="D1932" s="411">
        <v>0</v>
      </c>
    </row>
    <row r="1933" spans="1:4" ht="15">
      <c r="A1933" s="404" t="s">
        <v>5078</v>
      </c>
      <c r="B1933" s="405" t="s">
        <v>5079</v>
      </c>
      <c r="C1933" s="410">
        <v>0</v>
      </c>
      <c r="D1933" s="411">
        <v>0</v>
      </c>
    </row>
    <row r="1934" spans="1:4" ht="15">
      <c r="A1934" s="404" t="s">
        <v>5080</v>
      </c>
      <c r="B1934" s="405" t="s">
        <v>5081</v>
      </c>
      <c r="C1934" s="410">
        <v>0</v>
      </c>
      <c r="D1934" s="411">
        <v>0</v>
      </c>
    </row>
    <row r="1935" spans="1:4" ht="15">
      <c r="A1935" s="404" t="s">
        <v>5082</v>
      </c>
      <c r="B1935" s="405" t="s">
        <v>5083</v>
      </c>
      <c r="C1935" s="410">
        <v>0</v>
      </c>
      <c r="D1935" s="411">
        <v>0</v>
      </c>
    </row>
    <row r="1936" spans="1:4" ht="15">
      <c r="A1936" s="404" t="s">
        <v>5084</v>
      </c>
      <c r="B1936" s="405" t="s">
        <v>5085</v>
      </c>
      <c r="C1936" s="410">
        <v>0</v>
      </c>
      <c r="D1936" s="411">
        <v>0</v>
      </c>
    </row>
    <row r="1937" spans="1:4" ht="15">
      <c r="A1937" s="404" t="s">
        <v>5086</v>
      </c>
      <c r="B1937" s="405" t="s">
        <v>5087</v>
      </c>
      <c r="C1937" s="410">
        <v>0</v>
      </c>
      <c r="D1937" s="411">
        <v>0</v>
      </c>
    </row>
    <row r="1938" spans="1:4" ht="15">
      <c r="A1938" s="404" t="s">
        <v>5088</v>
      </c>
      <c r="B1938" s="405" t="s">
        <v>5089</v>
      </c>
      <c r="C1938" s="410">
        <v>0</v>
      </c>
      <c r="D1938" s="411">
        <v>0</v>
      </c>
    </row>
    <row r="1939" spans="1:4" ht="15">
      <c r="A1939" s="404" t="s">
        <v>5090</v>
      </c>
      <c r="B1939" s="405" t="s">
        <v>5091</v>
      </c>
      <c r="C1939" s="410">
        <v>0</v>
      </c>
      <c r="D1939" s="411">
        <v>0</v>
      </c>
    </row>
    <row r="1940" spans="1:4" ht="15">
      <c r="A1940" s="404" t="s">
        <v>5092</v>
      </c>
      <c r="B1940" s="405" t="s">
        <v>5093</v>
      </c>
      <c r="C1940" s="409"/>
      <c r="D1940" s="408"/>
    </row>
    <row r="1941" spans="1:4" ht="15">
      <c r="A1941" s="404" t="s">
        <v>5094</v>
      </c>
      <c r="B1941" s="405" t="s">
        <v>5093</v>
      </c>
      <c r="C1941" s="409"/>
      <c r="D1941" s="408"/>
    </row>
    <row r="1942" spans="1:4" ht="15">
      <c r="A1942" s="404" t="s">
        <v>5095</v>
      </c>
      <c r="B1942" s="405" t="s">
        <v>5096</v>
      </c>
      <c r="C1942" s="410">
        <v>0</v>
      </c>
      <c r="D1942" s="411">
        <v>0</v>
      </c>
    </row>
    <row r="1943" spans="1:4" ht="15">
      <c r="A1943" s="404" t="s">
        <v>5097</v>
      </c>
      <c r="B1943" s="405" t="s">
        <v>5098</v>
      </c>
      <c r="C1943" s="410">
        <v>0</v>
      </c>
      <c r="D1943" s="411">
        <v>0</v>
      </c>
    </row>
    <row r="1944" spans="1:4" ht="15">
      <c r="A1944" s="404" t="s">
        <v>5099</v>
      </c>
      <c r="B1944" s="405" t="s">
        <v>5100</v>
      </c>
      <c r="C1944" s="410">
        <v>0</v>
      </c>
      <c r="D1944" s="411">
        <v>0</v>
      </c>
    </row>
    <row r="1945" spans="1:4" ht="15">
      <c r="A1945" s="404" t="s">
        <v>5101</v>
      </c>
      <c r="B1945" s="405" t="s">
        <v>5102</v>
      </c>
      <c r="C1945" s="409"/>
      <c r="D1945" s="408"/>
    </row>
    <row r="1946" spans="1:4" ht="15">
      <c r="A1946" s="404" t="s">
        <v>5103</v>
      </c>
      <c r="B1946" s="405" t="s">
        <v>5104</v>
      </c>
      <c r="C1946" s="409"/>
      <c r="D1946" s="408"/>
    </row>
    <row r="1947" spans="1:4" ht="15">
      <c r="A1947" s="404" t="s">
        <v>5105</v>
      </c>
      <c r="B1947" s="405" t="s">
        <v>5104</v>
      </c>
      <c r="C1947" s="409"/>
      <c r="D1947" s="408"/>
    </row>
    <row r="1948" spans="1:4" ht="15">
      <c r="A1948" s="404" t="s">
        <v>5106</v>
      </c>
      <c r="B1948" s="405" t="s">
        <v>5104</v>
      </c>
      <c r="C1948" s="410">
        <v>0</v>
      </c>
      <c r="D1948" s="411">
        <v>0</v>
      </c>
    </row>
    <row r="1949" spans="1:4" ht="15">
      <c r="A1949" s="404" t="s">
        <v>5107</v>
      </c>
      <c r="B1949" s="405" t="s">
        <v>5108</v>
      </c>
      <c r="C1949" s="409"/>
      <c r="D1949" s="408"/>
    </row>
    <row r="1950" spans="1:4" ht="15">
      <c r="A1950" s="404" t="s">
        <v>5109</v>
      </c>
      <c r="B1950" s="405" t="s">
        <v>5108</v>
      </c>
      <c r="C1950" s="409"/>
      <c r="D1950" s="408"/>
    </row>
    <row r="1951" spans="1:4" ht="15">
      <c r="A1951" s="404" t="s">
        <v>5110</v>
      </c>
      <c r="B1951" s="405" t="s">
        <v>5108</v>
      </c>
      <c r="C1951" s="410">
        <v>0</v>
      </c>
      <c r="D1951" s="411">
        <v>0</v>
      </c>
    </row>
    <row r="1952" spans="1:4" ht="15">
      <c r="A1952" s="404" t="s">
        <v>5111</v>
      </c>
      <c r="B1952" s="405" t="s">
        <v>5112</v>
      </c>
      <c r="C1952" s="409"/>
      <c r="D1952" s="408"/>
    </row>
    <row r="1953" spans="1:4" ht="15">
      <c r="A1953" s="404" t="s">
        <v>5113</v>
      </c>
      <c r="B1953" s="405" t="s">
        <v>5112</v>
      </c>
      <c r="C1953" s="409"/>
      <c r="D1953" s="408"/>
    </row>
    <row r="1954" spans="1:4" ht="15">
      <c r="A1954" s="404" t="s">
        <v>5114</v>
      </c>
      <c r="B1954" s="405" t="s">
        <v>5112</v>
      </c>
      <c r="C1954" s="410">
        <v>0</v>
      </c>
      <c r="D1954" s="411">
        <v>0</v>
      </c>
    </row>
    <row r="1955" spans="1:4" ht="15">
      <c r="A1955" s="404" t="s">
        <v>5115</v>
      </c>
      <c r="B1955" s="405" t="s">
        <v>5116</v>
      </c>
      <c r="C1955" s="409"/>
      <c r="D1955" s="408"/>
    </row>
    <row r="1956" spans="1:4" ht="15">
      <c r="A1956" s="404" t="s">
        <v>5117</v>
      </c>
      <c r="B1956" s="405" t="s">
        <v>5116</v>
      </c>
      <c r="C1956" s="409"/>
      <c r="D1956" s="408"/>
    </row>
    <row r="1957" spans="1:4" ht="15">
      <c r="A1957" s="404" t="s">
        <v>5118</v>
      </c>
      <c r="B1957" s="405" t="s">
        <v>5116</v>
      </c>
      <c r="C1957" s="410">
        <v>0</v>
      </c>
      <c r="D1957" s="411">
        <v>0</v>
      </c>
    </row>
    <row r="1958" spans="1:4" ht="15">
      <c r="A1958" s="404" t="s">
        <v>5119</v>
      </c>
      <c r="B1958" s="405" t="s">
        <v>5120</v>
      </c>
      <c r="C1958" s="409"/>
      <c r="D1958" s="408"/>
    </row>
    <row r="1959" spans="1:4" ht="15">
      <c r="A1959" s="404" t="s">
        <v>5121</v>
      </c>
      <c r="B1959" s="405" t="s">
        <v>5120</v>
      </c>
      <c r="C1959" s="409"/>
      <c r="D1959" s="408"/>
    </row>
    <row r="1960" spans="1:4" ht="15">
      <c r="A1960" s="404" t="s">
        <v>5122</v>
      </c>
      <c r="B1960" s="405" t="s">
        <v>5120</v>
      </c>
      <c r="C1960" s="410">
        <v>0</v>
      </c>
      <c r="D1960" s="411">
        <v>0</v>
      </c>
    </row>
    <row r="1961" spans="1:4" ht="15">
      <c r="A1961" s="406" t="s">
        <v>5123</v>
      </c>
      <c r="B1961" s="405" t="s">
        <v>5124</v>
      </c>
      <c r="C1961" s="409"/>
      <c r="D1961" s="408"/>
    </row>
    <row r="1962" spans="1:4" ht="15">
      <c r="A1962" s="404" t="s">
        <v>5125</v>
      </c>
      <c r="B1962" s="405" t="s">
        <v>5126</v>
      </c>
      <c r="C1962" s="409"/>
      <c r="D1962" s="408"/>
    </row>
    <row r="1963" spans="1:4" ht="15">
      <c r="A1963" s="404" t="s">
        <v>5127</v>
      </c>
      <c r="B1963" s="405" t="s">
        <v>5126</v>
      </c>
      <c r="C1963" s="409"/>
      <c r="D1963" s="408"/>
    </row>
    <row r="1964" spans="1:4" ht="15">
      <c r="A1964" s="404" t="s">
        <v>5128</v>
      </c>
      <c r="B1964" s="405" t="s">
        <v>5126</v>
      </c>
      <c r="C1964" s="409"/>
      <c r="D1964" s="408"/>
    </row>
    <row r="1965" spans="1:4" ht="15">
      <c r="A1965" s="404" t="s">
        <v>5129</v>
      </c>
      <c r="B1965" s="405" t="s">
        <v>5126</v>
      </c>
      <c r="C1965" s="410">
        <v>0</v>
      </c>
      <c r="D1965" s="411">
        <v>0</v>
      </c>
    </row>
    <row r="1966" spans="1:4" ht="15">
      <c r="A1966" s="404" t="s">
        <v>5130</v>
      </c>
      <c r="B1966" s="405" t="s">
        <v>5131</v>
      </c>
      <c r="C1966" s="409"/>
      <c r="D1966" s="408"/>
    </row>
    <row r="1967" spans="1:4" ht="15">
      <c r="A1967" s="404" t="s">
        <v>5132</v>
      </c>
      <c r="B1967" s="405" t="s">
        <v>5133</v>
      </c>
      <c r="C1967" s="409"/>
      <c r="D1967" s="408"/>
    </row>
    <row r="1968" spans="1:4" ht="15">
      <c r="A1968" s="406" t="s">
        <v>5134</v>
      </c>
      <c r="B1968" s="405" t="s">
        <v>113</v>
      </c>
      <c r="C1968" s="409"/>
      <c r="D1968" s="408"/>
    </row>
    <row r="1969" spans="1:4" ht="15">
      <c r="A1969" s="404" t="s">
        <v>5135</v>
      </c>
      <c r="B1969" s="405" t="s">
        <v>5136</v>
      </c>
      <c r="C1969" s="409"/>
      <c r="D1969" s="408"/>
    </row>
    <row r="1970" spans="1:4" ht="15">
      <c r="A1970" s="404" t="s">
        <v>5137</v>
      </c>
      <c r="B1970" s="405" t="s">
        <v>5136</v>
      </c>
      <c r="C1970" s="409"/>
      <c r="D1970" s="408"/>
    </row>
    <row r="1971" spans="1:4" ht="15">
      <c r="A1971" s="404" t="s">
        <v>5138</v>
      </c>
      <c r="B1971" s="405" t="s">
        <v>5136</v>
      </c>
      <c r="C1971" s="409"/>
      <c r="D1971" s="408"/>
    </row>
    <row r="1972" spans="1:4" ht="15">
      <c r="A1972" s="404" t="s">
        <v>5139</v>
      </c>
      <c r="B1972" s="405" t="s">
        <v>5136</v>
      </c>
      <c r="C1972" s="410">
        <v>0</v>
      </c>
      <c r="D1972" s="411">
        <v>0</v>
      </c>
    </row>
    <row r="1973" spans="1:4" ht="15">
      <c r="A1973" s="404" t="s">
        <v>5140</v>
      </c>
      <c r="B1973" s="405" t="s">
        <v>5141</v>
      </c>
      <c r="C1973" s="409"/>
      <c r="D1973" s="408"/>
    </row>
    <row r="1974" spans="1:4" ht="15">
      <c r="A1974" s="404" t="s">
        <v>5142</v>
      </c>
      <c r="B1974" s="405" t="s">
        <v>5141</v>
      </c>
      <c r="C1974" s="409"/>
      <c r="D1974" s="408"/>
    </row>
    <row r="1975" spans="1:4" ht="15">
      <c r="A1975" s="404" t="s">
        <v>5143</v>
      </c>
      <c r="B1975" s="405" t="s">
        <v>5141</v>
      </c>
      <c r="C1975" s="409"/>
      <c r="D1975" s="408"/>
    </row>
    <row r="1976" spans="1:4" ht="15">
      <c r="A1976" s="404" t="s">
        <v>5144</v>
      </c>
      <c r="B1976" s="405" t="s">
        <v>5141</v>
      </c>
      <c r="C1976" s="410">
        <v>0</v>
      </c>
      <c r="D1976" s="411">
        <v>0</v>
      </c>
    </row>
    <row r="1977" spans="1:4" ht="15">
      <c r="A1977" s="404" t="s">
        <v>5145</v>
      </c>
      <c r="B1977" s="405" t="s">
        <v>113</v>
      </c>
      <c r="C1977" s="409"/>
      <c r="D1977" s="408"/>
    </row>
    <row r="1978" spans="1:4" ht="15">
      <c r="A1978" s="404" t="s">
        <v>5146</v>
      </c>
      <c r="B1978" s="405" t="s">
        <v>113</v>
      </c>
      <c r="C1978" s="409"/>
      <c r="D1978" s="408"/>
    </row>
    <row r="1979" spans="1:4" ht="15">
      <c r="A1979" s="404" t="s">
        <v>5147</v>
      </c>
      <c r="B1979" s="405" t="s">
        <v>113</v>
      </c>
      <c r="C1979" s="409"/>
      <c r="D1979" s="408"/>
    </row>
    <row r="1980" spans="1:4" ht="15">
      <c r="A1980" s="404" t="s">
        <v>5148</v>
      </c>
      <c r="B1980" s="405" t="s">
        <v>5149</v>
      </c>
      <c r="C1980" s="410">
        <v>0</v>
      </c>
      <c r="D1980" s="411">
        <v>0</v>
      </c>
    </row>
    <row r="1981" spans="1:4" ht="15">
      <c r="A1981" s="404" t="s">
        <v>5150</v>
      </c>
      <c r="B1981" s="405" t="s">
        <v>5151</v>
      </c>
      <c r="C1981" s="410">
        <v>0</v>
      </c>
      <c r="D1981" s="411">
        <v>0</v>
      </c>
    </row>
    <row r="1982" spans="1:4" ht="15">
      <c r="A1982" s="404" t="s">
        <v>5152</v>
      </c>
      <c r="B1982" s="405" t="s">
        <v>5153</v>
      </c>
      <c r="C1982" s="410">
        <v>0</v>
      </c>
      <c r="D1982" s="411">
        <v>0</v>
      </c>
    </row>
    <row r="1983" spans="1:4" ht="15">
      <c r="A1983" s="404" t="s">
        <v>5154</v>
      </c>
      <c r="B1983" s="405" t="s">
        <v>5155</v>
      </c>
      <c r="C1983" s="410">
        <v>0</v>
      </c>
      <c r="D1983" s="411">
        <v>0</v>
      </c>
    </row>
    <row r="1984" spans="1:4" ht="15">
      <c r="A1984" s="404" t="s">
        <v>5156</v>
      </c>
      <c r="B1984" s="405" t="s">
        <v>5157</v>
      </c>
      <c r="C1984" s="410">
        <v>0</v>
      </c>
      <c r="D1984" s="411">
        <v>0</v>
      </c>
    </row>
    <row r="1985" spans="1:4" ht="15">
      <c r="A1985" s="404" t="s">
        <v>5158</v>
      </c>
      <c r="B1985" s="405" t="s">
        <v>5159</v>
      </c>
      <c r="C1985" s="410">
        <v>0</v>
      </c>
      <c r="D1985" s="411">
        <v>0</v>
      </c>
    </row>
    <row r="1986" spans="1:4" ht="15">
      <c r="A1986" s="404" t="s">
        <v>5160</v>
      </c>
      <c r="B1986" s="405" t="s">
        <v>113</v>
      </c>
      <c r="C1986" s="410">
        <v>0</v>
      </c>
      <c r="D1986" s="411">
        <v>0</v>
      </c>
    </row>
    <row r="1987" spans="1:4" ht="15">
      <c r="A1987" s="406" t="s">
        <v>475</v>
      </c>
      <c r="B1987" s="405" t="s">
        <v>5161</v>
      </c>
      <c r="C1987" s="409"/>
      <c r="D1987" s="408"/>
    </row>
    <row r="1988" spans="1:4" ht="15">
      <c r="A1988" s="406" t="s">
        <v>5162</v>
      </c>
      <c r="B1988" s="405" t="s">
        <v>5161</v>
      </c>
      <c r="C1988" s="409"/>
      <c r="D1988" s="408"/>
    </row>
    <row r="1989" spans="1:4" ht="15">
      <c r="A1989" s="404" t="s">
        <v>5163</v>
      </c>
      <c r="B1989" s="405" t="s">
        <v>5161</v>
      </c>
      <c r="C1989" s="409"/>
      <c r="D1989" s="408"/>
    </row>
    <row r="1990" spans="1:4" ht="15">
      <c r="A1990" s="404" t="s">
        <v>5164</v>
      </c>
      <c r="B1990" s="405" t="s">
        <v>5161</v>
      </c>
      <c r="C1990" s="409"/>
      <c r="D1990" s="408"/>
    </row>
    <row r="1991" spans="1:4" ht="15">
      <c r="A1991" s="404" t="s">
        <v>5165</v>
      </c>
      <c r="B1991" s="405" t="s">
        <v>5161</v>
      </c>
      <c r="C1991" s="409"/>
      <c r="D1991" s="408"/>
    </row>
    <row r="1992" spans="1:4" ht="15">
      <c r="A1992" s="404" t="s">
        <v>5166</v>
      </c>
      <c r="B1992" s="405" t="s">
        <v>5161</v>
      </c>
      <c r="C1992" s="410">
        <v>0</v>
      </c>
      <c r="D1992" s="411">
        <v>0</v>
      </c>
    </row>
    <row r="1993" spans="1:4" ht="15">
      <c r="A1993" s="406" t="s">
        <v>477</v>
      </c>
      <c r="B1993" s="405" t="s">
        <v>5167</v>
      </c>
      <c r="C1993" s="409"/>
      <c r="D1993" s="408"/>
    </row>
    <row r="1994" spans="1:4" ht="15">
      <c r="A1994" s="406" t="s">
        <v>5168</v>
      </c>
      <c r="B1994" s="405" t="s">
        <v>556</v>
      </c>
      <c r="C1994" s="409"/>
      <c r="D1994" s="408"/>
    </row>
    <row r="1995" spans="1:4" ht="15">
      <c r="A1995" s="404" t="s">
        <v>5169</v>
      </c>
      <c r="B1995" s="405" t="s">
        <v>5170</v>
      </c>
      <c r="C1995" s="409"/>
      <c r="D1995" s="408"/>
    </row>
    <row r="1996" spans="1:4" ht="15">
      <c r="A1996" s="404" t="s">
        <v>5171</v>
      </c>
      <c r="B1996" s="405" t="s">
        <v>5172</v>
      </c>
      <c r="C1996" s="409"/>
      <c r="D1996" s="408"/>
    </row>
    <row r="1997" spans="1:4" ht="15">
      <c r="A1997" s="404" t="s">
        <v>5173</v>
      </c>
      <c r="B1997" s="405" t="s">
        <v>5172</v>
      </c>
      <c r="C1997" s="409"/>
      <c r="D1997" s="408"/>
    </row>
    <row r="1998" spans="1:4" ht="15">
      <c r="A1998" s="404" t="s">
        <v>5174</v>
      </c>
      <c r="B1998" s="405" t="s">
        <v>5172</v>
      </c>
      <c r="C1998" s="410">
        <v>0</v>
      </c>
      <c r="D1998" s="411">
        <v>0</v>
      </c>
    </row>
    <row r="1999" spans="1:4" ht="15">
      <c r="A1999" s="404" t="s">
        <v>5175</v>
      </c>
      <c r="B1999" s="405" t="s">
        <v>5172</v>
      </c>
      <c r="C1999" s="409"/>
      <c r="D1999" s="408"/>
    </row>
    <row r="2000" spans="1:4" ht="15">
      <c r="A2000" s="404" t="s">
        <v>5176</v>
      </c>
      <c r="B2000" s="405" t="s">
        <v>1608</v>
      </c>
      <c r="C2000" s="409"/>
      <c r="D2000" s="408"/>
    </row>
    <row r="2001" spans="1:4" ht="15">
      <c r="A2001" s="404" t="s">
        <v>5177</v>
      </c>
      <c r="B2001" s="405" t="s">
        <v>5178</v>
      </c>
      <c r="C2001" s="409"/>
      <c r="D2001" s="408"/>
    </row>
    <row r="2002" spans="1:4" ht="15">
      <c r="A2002" s="404" t="s">
        <v>5179</v>
      </c>
      <c r="B2002" s="405" t="s">
        <v>5178</v>
      </c>
      <c r="C2002" s="409"/>
      <c r="D2002" s="408"/>
    </row>
    <row r="2003" spans="1:4" ht="15">
      <c r="A2003" s="404" t="s">
        <v>5180</v>
      </c>
      <c r="B2003" s="405" t="s">
        <v>5178</v>
      </c>
      <c r="C2003" s="410">
        <v>0</v>
      </c>
      <c r="D2003" s="411">
        <v>0</v>
      </c>
    </row>
    <row r="2004" spans="1:4" ht="15">
      <c r="A2004" s="404" t="s">
        <v>5181</v>
      </c>
      <c r="B2004" s="405" t="s">
        <v>5182</v>
      </c>
      <c r="C2004" s="409"/>
      <c r="D2004" s="408"/>
    </row>
    <row r="2005" spans="1:4" ht="15">
      <c r="A2005" s="404" t="s">
        <v>5183</v>
      </c>
      <c r="B2005" s="405" t="s">
        <v>5182</v>
      </c>
      <c r="C2005" s="409"/>
      <c r="D2005" s="408"/>
    </row>
    <row r="2006" spans="1:4" ht="15">
      <c r="A2006" s="404" t="s">
        <v>5184</v>
      </c>
      <c r="B2006" s="405" t="s">
        <v>5182</v>
      </c>
      <c r="C2006" s="410">
        <v>0</v>
      </c>
      <c r="D2006" s="411">
        <v>0</v>
      </c>
    </row>
    <row r="2007" spans="1:4" ht="15">
      <c r="A2007" s="404" t="s">
        <v>5185</v>
      </c>
      <c r="B2007" s="405" t="s">
        <v>5186</v>
      </c>
      <c r="C2007" s="409"/>
      <c r="D2007" s="408"/>
    </row>
    <row r="2008" spans="1:4" ht="15">
      <c r="A2008" s="404" t="s">
        <v>5187</v>
      </c>
      <c r="B2008" s="405" t="s">
        <v>5186</v>
      </c>
      <c r="C2008" s="409"/>
      <c r="D2008" s="408"/>
    </row>
    <row r="2009" spans="1:4" ht="15">
      <c r="A2009" s="404" t="s">
        <v>5188</v>
      </c>
      <c r="B2009" s="405" t="s">
        <v>5186</v>
      </c>
      <c r="C2009" s="410">
        <v>0</v>
      </c>
      <c r="D2009" s="411">
        <v>0</v>
      </c>
    </row>
    <row r="2010" spans="1:4" ht="15">
      <c r="A2010" s="404" t="s">
        <v>5189</v>
      </c>
      <c r="B2010" s="405" t="s">
        <v>5190</v>
      </c>
      <c r="C2010" s="409"/>
      <c r="D2010" s="408"/>
    </row>
    <row r="2011" spans="1:4" ht="15">
      <c r="A2011" s="404" t="s">
        <v>5191</v>
      </c>
      <c r="B2011" s="405" t="s">
        <v>5190</v>
      </c>
      <c r="C2011" s="409"/>
      <c r="D2011" s="408"/>
    </row>
    <row r="2012" spans="1:4" ht="15">
      <c r="A2012" s="404" t="s">
        <v>5192</v>
      </c>
      <c r="B2012" s="405" t="s">
        <v>5190</v>
      </c>
      <c r="C2012" s="410">
        <v>0</v>
      </c>
      <c r="D2012" s="411">
        <v>0</v>
      </c>
    </row>
    <row r="2013" spans="1:4" ht="15">
      <c r="A2013" s="404" t="s">
        <v>5193</v>
      </c>
      <c r="B2013" s="405" t="s">
        <v>5194</v>
      </c>
      <c r="C2013" s="409"/>
      <c r="D2013" s="408"/>
    </row>
    <row r="2014" spans="1:4" ht="15">
      <c r="A2014" s="404" t="s">
        <v>5195</v>
      </c>
      <c r="B2014" s="405" t="s">
        <v>5194</v>
      </c>
      <c r="C2014" s="409"/>
      <c r="D2014" s="408"/>
    </row>
    <row r="2015" spans="1:4" ht="15">
      <c r="A2015" s="404" t="s">
        <v>5196</v>
      </c>
      <c r="B2015" s="405" t="s">
        <v>5194</v>
      </c>
      <c r="C2015" s="410">
        <v>0</v>
      </c>
      <c r="D2015" s="411">
        <v>0</v>
      </c>
    </row>
    <row r="2016" spans="1:4" ht="15">
      <c r="A2016" s="404" t="s">
        <v>5197</v>
      </c>
      <c r="B2016" s="405" t="s">
        <v>5198</v>
      </c>
      <c r="C2016" s="409"/>
      <c r="D2016" s="408"/>
    </row>
    <row r="2017" spans="1:4" ht="15">
      <c r="A2017" s="404" t="s">
        <v>5199</v>
      </c>
      <c r="B2017" s="405" t="s">
        <v>5198</v>
      </c>
      <c r="C2017" s="409"/>
      <c r="D2017" s="408"/>
    </row>
    <row r="2018" spans="1:4" ht="15">
      <c r="A2018" s="404" t="s">
        <v>5200</v>
      </c>
      <c r="B2018" s="405" t="s">
        <v>5198</v>
      </c>
      <c r="C2018" s="410">
        <v>0</v>
      </c>
      <c r="D2018" s="411">
        <v>0</v>
      </c>
    </row>
    <row r="2019" spans="1:4" ht="15">
      <c r="A2019" s="404" t="s">
        <v>5201</v>
      </c>
      <c r="B2019" s="405" t="s">
        <v>5202</v>
      </c>
      <c r="C2019" s="409"/>
      <c r="D2019" s="408"/>
    </row>
    <row r="2020" spans="1:4" ht="15">
      <c r="A2020" s="404" t="s">
        <v>5203</v>
      </c>
      <c r="B2020" s="405" t="s">
        <v>5202</v>
      </c>
      <c r="C2020" s="409"/>
      <c r="D2020" s="408"/>
    </row>
    <row r="2021" spans="1:4" ht="15">
      <c r="A2021" s="404" t="s">
        <v>5204</v>
      </c>
      <c r="B2021" s="405" t="s">
        <v>5202</v>
      </c>
      <c r="C2021" s="410">
        <v>0</v>
      </c>
      <c r="D2021" s="411">
        <v>0</v>
      </c>
    </row>
    <row r="2022" spans="1:4" ht="15">
      <c r="A2022" s="404" t="s">
        <v>5205</v>
      </c>
      <c r="B2022" s="405" t="s">
        <v>5206</v>
      </c>
      <c r="C2022" s="409"/>
      <c r="D2022" s="408"/>
    </row>
    <row r="2023" spans="1:4" ht="15">
      <c r="A2023" s="404" t="s">
        <v>5207</v>
      </c>
      <c r="B2023" s="405" t="s">
        <v>5208</v>
      </c>
      <c r="C2023" s="409"/>
      <c r="D2023" s="408"/>
    </row>
    <row r="2024" spans="1:4" ht="15">
      <c r="A2024" s="404" t="s">
        <v>5209</v>
      </c>
      <c r="B2024" s="405" t="s">
        <v>5210</v>
      </c>
      <c r="C2024" s="410">
        <v>0</v>
      </c>
      <c r="D2024" s="411">
        <v>0</v>
      </c>
    </row>
    <row r="2025" spans="1:4" ht="15">
      <c r="A2025" s="404" t="s">
        <v>5211</v>
      </c>
      <c r="B2025" s="405" t="s">
        <v>5212</v>
      </c>
      <c r="C2025" s="410">
        <v>0</v>
      </c>
      <c r="D2025" s="411">
        <v>0</v>
      </c>
    </row>
    <row r="2026" spans="1:4" ht="15">
      <c r="A2026" s="404" t="s">
        <v>5213</v>
      </c>
      <c r="B2026" s="405" t="s">
        <v>5214</v>
      </c>
      <c r="C2026" s="409"/>
      <c r="D2026" s="408"/>
    </row>
    <row r="2027" spans="1:4" ht="15">
      <c r="A2027" s="404" t="s">
        <v>5215</v>
      </c>
      <c r="B2027" s="405" t="s">
        <v>5216</v>
      </c>
      <c r="C2027" s="410">
        <v>0</v>
      </c>
      <c r="D2027" s="411">
        <v>0</v>
      </c>
    </row>
    <row r="2028" spans="1:4" ht="15">
      <c r="A2028" s="404" t="s">
        <v>5217</v>
      </c>
      <c r="B2028" s="405" t="s">
        <v>5218</v>
      </c>
      <c r="C2028" s="410">
        <v>0</v>
      </c>
      <c r="D2028" s="411">
        <v>0</v>
      </c>
    </row>
    <row r="2029" spans="1:4" ht="15">
      <c r="A2029" s="404" t="s">
        <v>5219</v>
      </c>
      <c r="B2029" s="405" t="s">
        <v>5220</v>
      </c>
      <c r="C2029" s="409"/>
      <c r="D2029" s="408"/>
    </row>
    <row r="2030" spans="1:4" ht="15">
      <c r="A2030" s="404" t="s">
        <v>5221</v>
      </c>
      <c r="B2030" s="405" t="s">
        <v>5222</v>
      </c>
      <c r="C2030" s="410">
        <v>0</v>
      </c>
      <c r="D2030" s="411">
        <v>0</v>
      </c>
    </row>
    <row r="2031" spans="1:4" ht="15">
      <c r="A2031" s="404" t="s">
        <v>5223</v>
      </c>
      <c r="B2031" s="405" t="s">
        <v>5224</v>
      </c>
      <c r="C2031" s="410">
        <v>0</v>
      </c>
      <c r="D2031" s="411">
        <v>0</v>
      </c>
    </row>
    <row r="2032" spans="1:4" ht="15">
      <c r="A2032" s="404" t="s">
        <v>5225</v>
      </c>
      <c r="B2032" s="405" t="s">
        <v>5226</v>
      </c>
      <c r="C2032" s="409"/>
      <c r="D2032" s="408"/>
    </row>
    <row r="2033" spans="1:4" ht="15">
      <c r="A2033" s="404" t="s">
        <v>5227</v>
      </c>
      <c r="B2033" s="405" t="s">
        <v>5228</v>
      </c>
      <c r="C2033" s="410">
        <v>0</v>
      </c>
      <c r="D2033" s="411">
        <v>0</v>
      </c>
    </row>
    <row r="2034" spans="1:4" ht="15">
      <c r="A2034" s="404" t="s">
        <v>5229</v>
      </c>
      <c r="B2034" s="405" t="s">
        <v>5230</v>
      </c>
      <c r="C2034" s="410">
        <v>0</v>
      </c>
      <c r="D2034" s="411">
        <v>0</v>
      </c>
    </row>
    <row r="2035" spans="1:4" ht="15">
      <c r="A2035" s="404" t="s">
        <v>5231</v>
      </c>
      <c r="B2035" s="405" t="s">
        <v>5232</v>
      </c>
      <c r="C2035" s="409"/>
      <c r="D2035" s="408"/>
    </row>
    <row r="2036" spans="1:4" ht="15">
      <c r="A2036" s="404" t="s">
        <v>5233</v>
      </c>
      <c r="B2036" s="405" t="s">
        <v>5234</v>
      </c>
      <c r="C2036" s="409"/>
      <c r="D2036" s="408"/>
    </row>
    <row r="2037" spans="1:4" ht="15">
      <c r="A2037" s="404" t="s">
        <v>5235</v>
      </c>
      <c r="B2037" s="405" t="s">
        <v>5234</v>
      </c>
      <c r="C2037" s="409"/>
      <c r="D2037" s="408"/>
    </row>
    <row r="2038" spans="1:4" ht="15">
      <c r="A2038" s="404" t="s">
        <v>5236</v>
      </c>
      <c r="B2038" s="405" t="s">
        <v>5234</v>
      </c>
      <c r="C2038" s="410">
        <v>0</v>
      </c>
      <c r="D2038" s="411">
        <v>0</v>
      </c>
    </row>
    <row r="2039" spans="1:4" ht="15">
      <c r="A2039" s="404" t="s">
        <v>5237</v>
      </c>
      <c r="B2039" s="405" t="s">
        <v>5238</v>
      </c>
      <c r="C2039" s="409"/>
      <c r="D2039" s="408"/>
    </row>
    <row r="2040" spans="1:4" ht="15">
      <c r="A2040" s="404" t="s">
        <v>5239</v>
      </c>
      <c r="B2040" s="405" t="s">
        <v>5240</v>
      </c>
      <c r="C2040" s="409"/>
      <c r="D2040" s="408"/>
    </row>
    <row r="2041" spans="1:4" ht="15">
      <c r="A2041" s="404" t="s">
        <v>5241</v>
      </c>
      <c r="B2041" s="405" t="s">
        <v>5240</v>
      </c>
      <c r="C2041" s="410">
        <v>0</v>
      </c>
      <c r="D2041" s="411">
        <v>0</v>
      </c>
    </row>
    <row r="2042" spans="1:4" ht="15">
      <c r="A2042" s="404" t="s">
        <v>5242</v>
      </c>
      <c r="B2042" s="405" t="s">
        <v>5243</v>
      </c>
      <c r="C2042" s="409"/>
      <c r="D2042" s="408"/>
    </row>
    <row r="2043" spans="1:4" ht="26.25">
      <c r="A2043" s="404" t="s">
        <v>5244</v>
      </c>
      <c r="B2043" s="405" t="s">
        <v>5245</v>
      </c>
      <c r="C2043" s="409"/>
      <c r="D2043" s="408"/>
    </row>
    <row r="2044" spans="1:4" ht="26.25">
      <c r="A2044" s="404" t="s">
        <v>5246</v>
      </c>
      <c r="B2044" s="405" t="s">
        <v>5245</v>
      </c>
      <c r="C2044" s="410">
        <v>0</v>
      </c>
      <c r="D2044" s="411">
        <v>0</v>
      </c>
    </row>
    <row r="2045" spans="1:4" ht="26.25">
      <c r="A2045" s="404" t="s">
        <v>5247</v>
      </c>
      <c r="B2045" s="405" t="s">
        <v>5248</v>
      </c>
      <c r="C2045" s="409"/>
      <c r="D2045" s="408"/>
    </row>
    <row r="2046" spans="1:4" ht="26.25">
      <c r="A2046" s="404" t="s">
        <v>5249</v>
      </c>
      <c r="B2046" s="405" t="s">
        <v>5248</v>
      </c>
      <c r="C2046" s="410">
        <v>0</v>
      </c>
      <c r="D2046" s="411">
        <v>0</v>
      </c>
    </row>
    <row r="2047" spans="1:4" ht="26.25">
      <c r="A2047" s="404" t="s">
        <v>5250</v>
      </c>
      <c r="B2047" s="405" t="s">
        <v>5251</v>
      </c>
      <c r="C2047" s="409"/>
      <c r="D2047" s="408"/>
    </row>
    <row r="2048" spans="1:4" ht="26.25">
      <c r="A2048" s="404" t="s">
        <v>5252</v>
      </c>
      <c r="B2048" s="405" t="s">
        <v>5251</v>
      </c>
      <c r="C2048" s="410">
        <v>0</v>
      </c>
      <c r="D2048" s="411">
        <v>0</v>
      </c>
    </row>
    <row r="2049" spans="1:4" ht="15">
      <c r="A2049" s="404" t="s">
        <v>5253</v>
      </c>
      <c r="B2049" s="405" t="s">
        <v>5254</v>
      </c>
      <c r="C2049" s="409"/>
      <c r="D2049" s="408"/>
    </row>
    <row r="2050" spans="1:4" ht="15">
      <c r="A2050" s="404" t="s">
        <v>5255</v>
      </c>
      <c r="B2050" s="405" t="s">
        <v>5254</v>
      </c>
      <c r="C2050" s="409"/>
      <c r="D2050" s="408"/>
    </row>
    <row r="2051" spans="1:4" ht="15">
      <c r="A2051" s="404" t="s">
        <v>5256</v>
      </c>
      <c r="B2051" s="405" t="s">
        <v>5254</v>
      </c>
      <c r="C2051" s="410">
        <v>0</v>
      </c>
      <c r="D2051" s="411">
        <v>0</v>
      </c>
    </row>
    <row r="2052" spans="1:4" ht="15">
      <c r="A2052" s="404" t="s">
        <v>5257</v>
      </c>
      <c r="B2052" s="405" t="s">
        <v>5258</v>
      </c>
      <c r="C2052" s="409"/>
      <c r="D2052" s="408"/>
    </row>
    <row r="2053" spans="1:4" ht="15">
      <c r="A2053" s="404" t="s">
        <v>5259</v>
      </c>
      <c r="B2053" s="405" t="s">
        <v>5260</v>
      </c>
      <c r="C2053" s="409"/>
      <c r="D2053" s="408"/>
    </row>
    <row r="2054" spans="1:4" ht="15">
      <c r="A2054" s="404" t="s">
        <v>5261</v>
      </c>
      <c r="B2054" s="405" t="s">
        <v>1539</v>
      </c>
      <c r="C2054" s="409"/>
      <c r="D2054" s="408"/>
    </row>
    <row r="2055" spans="1:4" ht="15">
      <c r="A2055" s="404" t="s">
        <v>5262</v>
      </c>
      <c r="B2055" s="405" t="s">
        <v>5263</v>
      </c>
      <c r="C2055" s="410">
        <v>0</v>
      </c>
      <c r="D2055" s="411">
        <v>0</v>
      </c>
    </row>
    <row r="2056" spans="1:4" ht="15">
      <c r="A2056" s="404" t="s">
        <v>5264</v>
      </c>
      <c r="B2056" s="405" t="s">
        <v>5265</v>
      </c>
      <c r="C2056" s="410">
        <v>0</v>
      </c>
      <c r="D2056" s="411">
        <v>0</v>
      </c>
    </row>
    <row r="2057" spans="1:4" ht="15">
      <c r="A2057" s="404" t="s">
        <v>5266</v>
      </c>
      <c r="B2057" s="405" t="s">
        <v>5267</v>
      </c>
      <c r="C2057" s="410">
        <v>0</v>
      </c>
      <c r="D2057" s="411">
        <v>0</v>
      </c>
    </row>
    <row r="2058" spans="1:4" ht="15">
      <c r="A2058" s="404" t="s">
        <v>5268</v>
      </c>
      <c r="B2058" s="405" t="s">
        <v>5269</v>
      </c>
      <c r="C2058" s="410">
        <v>0</v>
      </c>
      <c r="D2058" s="411">
        <v>0</v>
      </c>
    </row>
    <row r="2059" spans="1:4" ht="15">
      <c r="A2059" s="404" t="s">
        <v>5270</v>
      </c>
      <c r="B2059" s="405" t="s">
        <v>5271</v>
      </c>
      <c r="C2059" s="410">
        <v>0</v>
      </c>
      <c r="D2059" s="411">
        <v>0</v>
      </c>
    </row>
    <row r="2060" spans="1:4" ht="15">
      <c r="A2060" s="404" t="s">
        <v>5272</v>
      </c>
      <c r="B2060" s="405" t="s">
        <v>5273</v>
      </c>
      <c r="C2060" s="410">
        <v>0</v>
      </c>
      <c r="D2060" s="411">
        <v>0</v>
      </c>
    </row>
    <row r="2061" spans="1:4" ht="15">
      <c r="A2061" s="404" t="s">
        <v>5274</v>
      </c>
      <c r="B2061" s="405" t="s">
        <v>5275</v>
      </c>
      <c r="C2061" s="410">
        <v>0</v>
      </c>
      <c r="D2061" s="411">
        <v>0</v>
      </c>
    </row>
    <row r="2062" spans="1:4" ht="15">
      <c r="A2062" s="404" t="s">
        <v>5276</v>
      </c>
      <c r="B2062" s="405" t="s">
        <v>5277</v>
      </c>
      <c r="C2062" s="410">
        <v>0</v>
      </c>
      <c r="D2062" s="411">
        <v>0</v>
      </c>
    </row>
    <row r="2063" spans="1:4" ht="15">
      <c r="A2063" s="404" t="s">
        <v>5278</v>
      </c>
      <c r="B2063" s="405" t="s">
        <v>5279</v>
      </c>
      <c r="C2063" s="410">
        <v>0</v>
      </c>
      <c r="D2063" s="411">
        <v>0</v>
      </c>
    </row>
    <row r="2064" spans="1:4" ht="15">
      <c r="A2064" s="404" t="s">
        <v>5280</v>
      </c>
      <c r="B2064" s="405" t="s">
        <v>5281</v>
      </c>
      <c r="C2064" s="410">
        <v>0</v>
      </c>
      <c r="D2064" s="411">
        <v>0</v>
      </c>
    </row>
    <row r="2065" spans="1:4" ht="15">
      <c r="A2065" s="404" t="s">
        <v>5282</v>
      </c>
      <c r="B2065" s="405" t="s">
        <v>5283</v>
      </c>
      <c r="C2065" s="410">
        <v>0</v>
      </c>
      <c r="D2065" s="411">
        <v>0</v>
      </c>
    </row>
    <row r="2066" spans="1:4" ht="26.25">
      <c r="A2066" s="404" t="s">
        <v>5284</v>
      </c>
      <c r="B2066" s="405" t="s">
        <v>5285</v>
      </c>
      <c r="C2066" s="410">
        <v>0</v>
      </c>
      <c r="D2066" s="411">
        <v>0</v>
      </c>
    </row>
    <row r="2067" spans="1:4" ht="15">
      <c r="A2067" s="404" t="s">
        <v>5286</v>
      </c>
      <c r="B2067" s="405" t="s">
        <v>5287</v>
      </c>
      <c r="C2067" s="410">
        <v>0</v>
      </c>
      <c r="D2067" s="411">
        <v>0</v>
      </c>
    </row>
    <row r="2068" spans="1:4" ht="15">
      <c r="A2068" s="404" t="s">
        <v>5288</v>
      </c>
      <c r="B2068" s="405" t="s">
        <v>5289</v>
      </c>
      <c r="C2068" s="409"/>
      <c r="D2068" s="408"/>
    </row>
    <row r="2069" spans="1:4" ht="15">
      <c r="A2069" s="404" t="s">
        <v>5290</v>
      </c>
      <c r="B2069" s="405" t="s">
        <v>5291</v>
      </c>
      <c r="C2069" s="410">
        <v>0</v>
      </c>
      <c r="D2069" s="411">
        <v>0</v>
      </c>
    </row>
    <row r="2070" spans="1:4" ht="15">
      <c r="A2070" s="404" t="s">
        <v>5292</v>
      </c>
      <c r="B2070" s="405" t="s">
        <v>5293</v>
      </c>
      <c r="C2070" s="410">
        <v>0</v>
      </c>
      <c r="D2070" s="411">
        <v>0</v>
      </c>
    </row>
    <row r="2071" spans="1:4" ht="15">
      <c r="A2071" s="404" t="s">
        <v>5294</v>
      </c>
      <c r="B2071" s="405" t="s">
        <v>5295</v>
      </c>
      <c r="C2071" s="410">
        <v>0</v>
      </c>
      <c r="D2071" s="411">
        <v>0</v>
      </c>
    </row>
    <row r="2072" spans="1:4" ht="15">
      <c r="A2072" s="404" t="s">
        <v>5296</v>
      </c>
      <c r="B2072" s="405" t="s">
        <v>5297</v>
      </c>
      <c r="C2072" s="410">
        <v>0</v>
      </c>
      <c r="D2072" s="411">
        <v>0</v>
      </c>
    </row>
    <row r="2073" spans="1:4" ht="15">
      <c r="A2073" s="404" t="s">
        <v>5298</v>
      </c>
      <c r="B2073" s="405" t="s">
        <v>5299</v>
      </c>
      <c r="C2073" s="410">
        <v>0</v>
      </c>
      <c r="D2073" s="411">
        <v>0</v>
      </c>
    </row>
    <row r="2074" spans="1:4" ht="15">
      <c r="A2074" s="404" t="s">
        <v>5300</v>
      </c>
      <c r="B2074" s="405" t="s">
        <v>5301</v>
      </c>
      <c r="C2074" s="410">
        <v>0</v>
      </c>
      <c r="D2074" s="411">
        <v>0</v>
      </c>
    </row>
    <row r="2075" spans="1:4" ht="15">
      <c r="A2075" s="404" t="s">
        <v>5302</v>
      </c>
      <c r="B2075" s="405" t="s">
        <v>5303</v>
      </c>
      <c r="C2075" s="410">
        <v>0</v>
      </c>
      <c r="D2075" s="411">
        <v>0</v>
      </c>
    </row>
    <row r="2076" spans="1:4" ht="15">
      <c r="A2076" s="404" t="s">
        <v>5304</v>
      </c>
      <c r="B2076" s="405" t="s">
        <v>5305</v>
      </c>
      <c r="C2076" s="410">
        <v>0</v>
      </c>
      <c r="D2076" s="411">
        <v>0</v>
      </c>
    </row>
    <row r="2077" spans="1:4" ht="26.25">
      <c r="A2077" s="404" t="s">
        <v>5306</v>
      </c>
      <c r="B2077" s="405" t="s">
        <v>5307</v>
      </c>
      <c r="C2077" s="410">
        <v>0</v>
      </c>
      <c r="D2077" s="411">
        <v>0</v>
      </c>
    </row>
    <row r="2078" spans="1:4" ht="15">
      <c r="A2078" s="404" t="s">
        <v>5308</v>
      </c>
      <c r="B2078" s="405" t="s">
        <v>5309</v>
      </c>
      <c r="C2078" s="410">
        <v>0</v>
      </c>
      <c r="D2078" s="411">
        <v>0</v>
      </c>
    </row>
    <row r="2079" spans="1:4" ht="15">
      <c r="A2079" s="404" t="s">
        <v>5310</v>
      </c>
      <c r="B2079" s="405" t="s">
        <v>5311</v>
      </c>
      <c r="C2079" s="410">
        <v>0</v>
      </c>
      <c r="D2079" s="411">
        <v>0</v>
      </c>
    </row>
    <row r="2080" spans="1:4" ht="26.25">
      <c r="A2080" s="404" t="s">
        <v>5312</v>
      </c>
      <c r="B2080" s="405" t="s">
        <v>5313</v>
      </c>
      <c r="C2080" s="410">
        <v>0</v>
      </c>
      <c r="D2080" s="411">
        <v>0</v>
      </c>
    </row>
    <row r="2081" spans="1:4" ht="15">
      <c r="A2081" s="404" t="s">
        <v>5314</v>
      </c>
      <c r="B2081" s="405" t="s">
        <v>5315</v>
      </c>
      <c r="C2081" s="410">
        <v>0</v>
      </c>
      <c r="D2081" s="411">
        <v>0</v>
      </c>
    </row>
    <row r="2082" spans="1:4" ht="15">
      <c r="A2082" s="404" t="s">
        <v>5316</v>
      </c>
      <c r="B2082" s="405" t="s">
        <v>5317</v>
      </c>
      <c r="C2082" s="410">
        <v>0</v>
      </c>
      <c r="D2082" s="411">
        <v>0</v>
      </c>
    </row>
    <row r="2083" spans="1:4" ht="15">
      <c r="A2083" s="404" t="s">
        <v>5318</v>
      </c>
      <c r="B2083" s="405" t="s">
        <v>5319</v>
      </c>
      <c r="C2083" s="410">
        <v>0</v>
      </c>
      <c r="D2083" s="411">
        <v>0</v>
      </c>
    </row>
    <row r="2084" spans="1:4" ht="15">
      <c r="A2084" s="404" t="s">
        <v>5320</v>
      </c>
      <c r="B2084" s="405" t="s">
        <v>5321</v>
      </c>
      <c r="C2084" s="410">
        <v>0</v>
      </c>
      <c r="D2084" s="411">
        <v>0</v>
      </c>
    </row>
    <row r="2085" spans="1:4" ht="15">
      <c r="A2085" s="404" t="s">
        <v>5322</v>
      </c>
      <c r="B2085" s="405" t="s">
        <v>5323</v>
      </c>
      <c r="C2085" s="410">
        <v>0</v>
      </c>
      <c r="D2085" s="411">
        <v>0</v>
      </c>
    </row>
    <row r="2086" spans="1:4" ht="15">
      <c r="A2086" s="404" t="s">
        <v>5324</v>
      </c>
      <c r="B2086" s="405" t="s">
        <v>5325</v>
      </c>
      <c r="C2086" s="410">
        <v>0</v>
      </c>
      <c r="D2086" s="411">
        <v>0</v>
      </c>
    </row>
    <row r="2087" spans="1:4" ht="26.25">
      <c r="A2087" s="404" t="s">
        <v>5326</v>
      </c>
      <c r="B2087" s="405" t="s">
        <v>5327</v>
      </c>
      <c r="C2087" s="410">
        <v>0</v>
      </c>
      <c r="D2087" s="411">
        <v>0</v>
      </c>
    </row>
    <row r="2088" spans="1:4" ht="15">
      <c r="A2088" s="404" t="s">
        <v>5328</v>
      </c>
      <c r="B2088" s="405" t="s">
        <v>5329</v>
      </c>
      <c r="C2088" s="410">
        <v>0</v>
      </c>
      <c r="D2088" s="411">
        <v>0</v>
      </c>
    </row>
    <row r="2089" spans="1:4" ht="15">
      <c r="A2089" s="404" t="s">
        <v>5330</v>
      </c>
      <c r="B2089" s="405" t="s">
        <v>1543</v>
      </c>
      <c r="C2089" s="409"/>
      <c r="D2089" s="408"/>
    </row>
    <row r="2090" spans="1:4" ht="15">
      <c r="A2090" s="404" t="s">
        <v>5331</v>
      </c>
      <c r="B2090" s="405" t="s">
        <v>5332</v>
      </c>
      <c r="C2090" s="410">
        <v>0</v>
      </c>
      <c r="D2090" s="411">
        <v>0</v>
      </c>
    </row>
    <row r="2091" spans="1:4" ht="15">
      <c r="A2091" s="404" t="s">
        <v>5333</v>
      </c>
      <c r="B2091" s="405" t="s">
        <v>5334</v>
      </c>
      <c r="C2091" s="410">
        <v>0</v>
      </c>
      <c r="D2091" s="411">
        <v>0</v>
      </c>
    </row>
    <row r="2092" spans="1:4" ht="15">
      <c r="A2092" s="404" t="s">
        <v>5335</v>
      </c>
      <c r="B2092" s="405" t="s">
        <v>5336</v>
      </c>
      <c r="C2092" s="410">
        <v>0</v>
      </c>
      <c r="D2092" s="411">
        <v>0</v>
      </c>
    </row>
    <row r="2093" spans="1:4" ht="15">
      <c r="A2093" s="404" t="s">
        <v>5337</v>
      </c>
      <c r="B2093" s="405" t="s">
        <v>5338</v>
      </c>
      <c r="C2093" s="409"/>
      <c r="D2093" s="408"/>
    </row>
    <row r="2094" spans="1:4" ht="15">
      <c r="A2094" s="404" t="s">
        <v>5339</v>
      </c>
      <c r="B2094" s="405" t="s">
        <v>5338</v>
      </c>
      <c r="C2094" s="410">
        <v>0</v>
      </c>
      <c r="D2094" s="411">
        <v>0</v>
      </c>
    </row>
    <row r="2095" spans="1:4" ht="15">
      <c r="A2095" s="404" t="s">
        <v>5340</v>
      </c>
      <c r="B2095" s="405" t="s">
        <v>5341</v>
      </c>
      <c r="C2095" s="409"/>
      <c r="D2095" s="408"/>
    </row>
    <row r="2096" spans="1:4" ht="15">
      <c r="A2096" s="404" t="s">
        <v>5342</v>
      </c>
      <c r="B2096" s="405" t="s">
        <v>5343</v>
      </c>
      <c r="C2096" s="409"/>
      <c r="D2096" s="408"/>
    </row>
    <row r="2097" spans="1:4" ht="15">
      <c r="A2097" s="404" t="s">
        <v>5344</v>
      </c>
      <c r="B2097" s="405" t="s">
        <v>5343</v>
      </c>
      <c r="C2097" s="410">
        <v>0</v>
      </c>
      <c r="D2097" s="411">
        <v>0</v>
      </c>
    </row>
    <row r="2098" spans="1:4" ht="15">
      <c r="A2098" s="404" t="s">
        <v>5345</v>
      </c>
      <c r="B2098" s="405" t="s">
        <v>5346</v>
      </c>
      <c r="C2098" s="409"/>
      <c r="D2098" s="408"/>
    </row>
    <row r="2099" spans="1:4" ht="15">
      <c r="A2099" s="404" t="s">
        <v>5347</v>
      </c>
      <c r="B2099" s="405" t="s">
        <v>5346</v>
      </c>
      <c r="C2099" s="410">
        <v>0</v>
      </c>
      <c r="D2099" s="411">
        <v>0</v>
      </c>
    </row>
    <row r="2100" spans="1:4" ht="15">
      <c r="A2100" s="404" t="s">
        <v>5348</v>
      </c>
      <c r="B2100" s="405" t="s">
        <v>5349</v>
      </c>
      <c r="C2100" s="409"/>
      <c r="D2100" s="408"/>
    </row>
    <row r="2101" spans="1:4" ht="15">
      <c r="A2101" s="404" t="s">
        <v>5350</v>
      </c>
      <c r="B2101" s="405" t="s">
        <v>5349</v>
      </c>
      <c r="C2101" s="410">
        <v>0</v>
      </c>
      <c r="D2101" s="411">
        <v>0</v>
      </c>
    </row>
    <row r="2102" spans="1:4" ht="15">
      <c r="A2102" s="404" t="s">
        <v>5351</v>
      </c>
      <c r="B2102" s="405" t="s">
        <v>5352</v>
      </c>
      <c r="C2102" s="409"/>
      <c r="D2102" s="408"/>
    </row>
    <row r="2103" spans="1:4" ht="15">
      <c r="A2103" s="404" t="s">
        <v>5353</v>
      </c>
      <c r="B2103" s="405" t="s">
        <v>5354</v>
      </c>
      <c r="C2103" s="409"/>
      <c r="D2103" s="408"/>
    </row>
    <row r="2104" spans="1:4" ht="15">
      <c r="A2104" s="404" t="s">
        <v>5355</v>
      </c>
      <c r="B2104" s="405" t="s">
        <v>5354</v>
      </c>
      <c r="C2104" s="410">
        <v>0</v>
      </c>
      <c r="D2104" s="411">
        <v>0</v>
      </c>
    </row>
    <row r="2105" spans="1:4" ht="15">
      <c r="A2105" s="404" t="s">
        <v>5356</v>
      </c>
      <c r="B2105" s="405" t="s">
        <v>5357</v>
      </c>
      <c r="C2105" s="409"/>
      <c r="D2105" s="408"/>
    </row>
    <row r="2106" spans="1:4" ht="15">
      <c r="A2106" s="404" t="s">
        <v>5358</v>
      </c>
      <c r="B2106" s="405" t="s">
        <v>5357</v>
      </c>
      <c r="C2106" s="410">
        <v>0</v>
      </c>
      <c r="D2106" s="411">
        <v>0</v>
      </c>
    </row>
    <row r="2107" spans="1:4" ht="15">
      <c r="A2107" s="404" t="s">
        <v>5359</v>
      </c>
      <c r="B2107" s="405" t="s">
        <v>5360</v>
      </c>
      <c r="C2107" s="409"/>
      <c r="D2107" s="408"/>
    </row>
    <row r="2108" spans="1:4" ht="15">
      <c r="A2108" s="404" t="s">
        <v>5361</v>
      </c>
      <c r="B2108" s="405" t="s">
        <v>5360</v>
      </c>
      <c r="C2108" s="410">
        <v>0</v>
      </c>
      <c r="D2108" s="411">
        <v>0</v>
      </c>
    </row>
    <row r="2109" spans="1:4" ht="15">
      <c r="A2109" s="404" t="s">
        <v>5362</v>
      </c>
      <c r="B2109" s="405" t="s">
        <v>5363</v>
      </c>
      <c r="C2109" s="409"/>
      <c r="D2109" s="408"/>
    </row>
    <row r="2110" spans="1:4" ht="15">
      <c r="A2110" s="404" t="s">
        <v>5364</v>
      </c>
      <c r="B2110" s="405" t="s">
        <v>5365</v>
      </c>
      <c r="C2110" s="409"/>
      <c r="D2110" s="408"/>
    </row>
    <row r="2111" spans="1:4" ht="15">
      <c r="A2111" s="404" t="s">
        <v>5366</v>
      </c>
      <c r="B2111" s="405" t="s">
        <v>5367</v>
      </c>
      <c r="C2111" s="410">
        <v>0</v>
      </c>
      <c r="D2111" s="411">
        <v>0</v>
      </c>
    </row>
    <row r="2112" spans="1:4" ht="15">
      <c r="A2112" s="404" t="s">
        <v>5368</v>
      </c>
      <c r="B2112" s="405" t="s">
        <v>5369</v>
      </c>
      <c r="C2112" s="409"/>
      <c r="D2112" s="408"/>
    </row>
    <row r="2113" spans="1:4" ht="15">
      <c r="A2113" s="404" t="s">
        <v>5370</v>
      </c>
      <c r="B2113" s="405" t="s">
        <v>5367</v>
      </c>
      <c r="C2113" s="409"/>
      <c r="D2113" s="408"/>
    </row>
    <row r="2114" spans="1:4" ht="15">
      <c r="A2114" s="404" t="s">
        <v>5371</v>
      </c>
      <c r="B2114" s="405" t="s">
        <v>5372</v>
      </c>
      <c r="C2114" s="410">
        <v>0</v>
      </c>
      <c r="D2114" s="411">
        <v>0</v>
      </c>
    </row>
    <row r="2115" spans="1:4" ht="15">
      <c r="A2115" s="404" t="s">
        <v>5373</v>
      </c>
      <c r="B2115" s="405" t="s">
        <v>5374</v>
      </c>
      <c r="C2115" s="409"/>
      <c r="D2115" s="408"/>
    </row>
    <row r="2116" spans="1:4" ht="15">
      <c r="A2116" s="404" t="s">
        <v>5375</v>
      </c>
      <c r="B2116" s="405" t="s">
        <v>5372</v>
      </c>
      <c r="C2116" s="409"/>
      <c r="D2116" s="408"/>
    </row>
    <row r="2117" spans="1:4" ht="15">
      <c r="A2117" s="404" t="s">
        <v>5376</v>
      </c>
      <c r="B2117" s="405" t="s">
        <v>5377</v>
      </c>
      <c r="C2117" s="410">
        <v>0</v>
      </c>
      <c r="D2117" s="411">
        <v>0</v>
      </c>
    </row>
    <row r="2118" spans="1:4" ht="15">
      <c r="A2118" s="404" t="s">
        <v>5378</v>
      </c>
      <c r="B2118" s="405" t="s">
        <v>5379</v>
      </c>
      <c r="C2118" s="409"/>
      <c r="D2118" s="408"/>
    </row>
    <row r="2119" spans="1:4" ht="15">
      <c r="A2119" s="404" t="s">
        <v>5380</v>
      </c>
      <c r="B2119" s="405" t="s">
        <v>5377</v>
      </c>
      <c r="C2119" s="409"/>
      <c r="D2119" s="408"/>
    </row>
    <row r="2120" spans="1:4" ht="15">
      <c r="A2120" s="404" t="s">
        <v>5381</v>
      </c>
      <c r="B2120" s="405" t="s">
        <v>5382</v>
      </c>
      <c r="C2120" s="410">
        <v>0</v>
      </c>
      <c r="D2120" s="411">
        <v>0</v>
      </c>
    </row>
    <row r="2121" spans="1:4" ht="15">
      <c r="A2121" s="404" t="s">
        <v>5383</v>
      </c>
      <c r="B2121" s="405" t="s">
        <v>5384</v>
      </c>
      <c r="C2121" s="409"/>
      <c r="D2121" s="408"/>
    </row>
    <row r="2122" spans="1:4" ht="15">
      <c r="A2122" s="404" t="s">
        <v>5385</v>
      </c>
      <c r="B2122" s="405" t="s">
        <v>5382</v>
      </c>
      <c r="C2122" s="409"/>
      <c r="D2122" s="408"/>
    </row>
    <row r="2123" spans="1:4" ht="15">
      <c r="A2123" s="404" t="s">
        <v>5386</v>
      </c>
      <c r="B2123" s="405" t="s">
        <v>5387</v>
      </c>
      <c r="C2123" s="410">
        <v>0</v>
      </c>
      <c r="D2123" s="411">
        <v>0</v>
      </c>
    </row>
    <row r="2124" spans="1:4" ht="15">
      <c r="A2124" s="404" t="s">
        <v>5388</v>
      </c>
      <c r="B2124" s="405" t="s">
        <v>5389</v>
      </c>
      <c r="C2124" s="409"/>
      <c r="D2124" s="408"/>
    </row>
    <row r="2125" spans="1:4" ht="15">
      <c r="A2125" s="404" t="s">
        <v>5390</v>
      </c>
      <c r="B2125" s="405" t="s">
        <v>5387</v>
      </c>
      <c r="C2125" s="409"/>
      <c r="D2125" s="408"/>
    </row>
    <row r="2126" spans="1:4" ht="15">
      <c r="A2126" s="404" t="s">
        <v>5391</v>
      </c>
      <c r="B2126" s="405" t="s">
        <v>5392</v>
      </c>
      <c r="C2126" s="410">
        <v>0</v>
      </c>
      <c r="D2126" s="411">
        <v>0</v>
      </c>
    </row>
    <row r="2127" spans="1:4" ht="15">
      <c r="A2127" s="404" t="s">
        <v>5393</v>
      </c>
      <c r="B2127" s="405" t="s">
        <v>5394</v>
      </c>
      <c r="C2127" s="409"/>
      <c r="D2127" s="408"/>
    </row>
    <row r="2128" spans="1:4" ht="15">
      <c r="A2128" s="404" t="s">
        <v>5395</v>
      </c>
      <c r="B2128" s="405" t="s">
        <v>5392</v>
      </c>
      <c r="C2128" s="409"/>
      <c r="D2128" s="408"/>
    </row>
    <row r="2129" spans="1:4" ht="15">
      <c r="A2129" s="404" t="s">
        <v>5396</v>
      </c>
      <c r="B2129" s="405" t="s">
        <v>5397</v>
      </c>
      <c r="C2129" s="410">
        <v>0</v>
      </c>
      <c r="D2129" s="411">
        <v>0</v>
      </c>
    </row>
    <row r="2130" spans="1:4" ht="15">
      <c r="A2130" s="404" t="s">
        <v>5398</v>
      </c>
      <c r="B2130" s="405" t="s">
        <v>5399</v>
      </c>
      <c r="C2130" s="409"/>
      <c r="D2130" s="408"/>
    </row>
    <row r="2131" spans="1:4" ht="15">
      <c r="A2131" s="404" t="s">
        <v>5400</v>
      </c>
      <c r="B2131" s="405" t="s">
        <v>5397</v>
      </c>
      <c r="C2131" s="409"/>
      <c r="D2131" s="408"/>
    </row>
    <row r="2132" spans="1:4" ht="15">
      <c r="A2132" s="404" t="s">
        <v>5401</v>
      </c>
      <c r="B2132" s="405" t="s">
        <v>5402</v>
      </c>
      <c r="C2132" s="410">
        <v>0</v>
      </c>
      <c r="D2132" s="411">
        <v>0</v>
      </c>
    </row>
    <row r="2133" spans="1:4" ht="15">
      <c r="A2133" s="404" t="s">
        <v>5403</v>
      </c>
      <c r="B2133" s="405" t="s">
        <v>5404</v>
      </c>
      <c r="C2133" s="409"/>
      <c r="D2133" s="408"/>
    </row>
    <row r="2134" spans="1:4" ht="15">
      <c r="A2134" s="404" t="s">
        <v>5405</v>
      </c>
      <c r="B2134" s="405" t="s">
        <v>5402</v>
      </c>
      <c r="C2134" s="409"/>
      <c r="D2134" s="408"/>
    </row>
    <row r="2135" spans="1:4" ht="15">
      <c r="A2135" s="404" t="s">
        <v>5406</v>
      </c>
      <c r="B2135" s="405" t="s">
        <v>5407</v>
      </c>
      <c r="C2135" s="410">
        <v>0</v>
      </c>
      <c r="D2135" s="411">
        <v>0</v>
      </c>
    </row>
    <row r="2136" spans="1:4" ht="15">
      <c r="A2136" s="404" t="s">
        <v>5408</v>
      </c>
      <c r="B2136" s="405" t="s">
        <v>5409</v>
      </c>
      <c r="C2136" s="409"/>
      <c r="D2136" s="408"/>
    </row>
    <row r="2137" spans="1:4" ht="15">
      <c r="A2137" s="404" t="s">
        <v>5410</v>
      </c>
      <c r="B2137" s="405" t="s">
        <v>5407</v>
      </c>
      <c r="C2137" s="409"/>
      <c r="D2137" s="408"/>
    </row>
    <row r="2138" spans="1:4" ht="15">
      <c r="A2138" s="404" t="s">
        <v>5411</v>
      </c>
      <c r="B2138" s="405" t="s">
        <v>5412</v>
      </c>
      <c r="C2138" s="410">
        <v>0</v>
      </c>
      <c r="D2138" s="411">
        <v>0</v>
      </c>
    </row>
    <row r="2139" spans="1:4" ht="15">
      <c r="A2139" s="404" t="s">
        <v>5413</v>
      </c>
      <c r="B2139" s="405" t="s">
        <v>5414</v>
      </c>
      <c r="C2139" s="409"/>
      <c r="D2139" s="408"/>
    </row>
    <row r="2140" spans="1:4" ht="15">
      <c r="A2140" s="404" t="s">
        <v>5415</v>
      </c>
      <c r="B2140" s="405" t="s">
        <v>5412</v>
      </c>
      <c r="C2140" s="409"/>
      <c r="D2140" s="408"/>
    </row>
    <row r="2141" spans="1:4" ht="26.25">
      <c r="A2141" s="404" t="s">
        <v>5416</v>
      </c>
      <c r="B2141" s="405" t="s">
        <v>5417</v>
      </c>
      <c r="C2141" s="410">
        <v>0</v>
      </c>
      <c r="D2141" s="411">
        <v>0</v>
      </c>
    </row>
    <row r="2142" spans="1:4" ht="15">
      <c r="A2142" s="404" t="s">
        <v>5418</v>
      </c>
      <c r="B2142" s="405" t="s">
        <v>5419</v>
      </c>
      <c r="C2142" s="409"/>
      <c r="D2142" s="408"/>
    </row>
    <row r="2143" spans="1:4" ht="26.25">
      <c r="A2143" s="404" t="s">
        <v>5420</v>
      </c>
      <c r="B2143" s="405" t="s">
        <v>5417</v>
      </c>
      <c r="C2143" s="409"/>
      <c r="D2143" s="408"/>
    </row>
    <row r="2144" spans="1:4" ht="26.25">
      <c r="A2144" s="404" t="s">
        <v>5421</v>
      </c>
      <c r="B2144" s="405" t="s">
        <v>5422</v>
      </c>
      <c r="C2144" s="410">
        <v>0</v>
      </c>
      <c r="D2144" s="411">
        <v>0</v>
      </c>
    </row>
    <row r="2145" spans="1:4" ht="26.25">
      <c r="A2145" s="404" t="s">
        <v>5423</v>
      </c>
      <c r="B2145" s="405" t="s">
        <v>5424</v>
      </c>
      <c r="C2145" s="409"/>
      <c r="D2145" s="408"/>
    </row>
    <row r="2146" spans="1:4" ht="26.25">
      <c r="A2146" s="404" t="s">
        <v>5425</v>
      </c>
      <c r="B2146" s="405" t="s">
        <v>5422</v>
      </c>
      <c r="C2146" s="409"/>
      <c r="D2146" s="408"/>
    </row>
    <row r="2147" spans="1:4" ht="15">
      <c r="A2147" s="404" t="s">
        <v>5426</v>
      </c>
      <c r="B2147" s="405" t="s">
        <v>5427</v>
      </c>
      <c r="C2147" s="410">
        <v>0</v>
      </c>
      <c r="D2147" s="411">
        <v>0</v>
      </c>
    </row>
    <row r="2148" spans="1:4" ht="15">
      <c r="A2148" s="404" t="s">
        <v>5428</v>
      </c>
      <c r="B2148" s="405" t="s">
        <v>5429</v>
      </c>
      <c r="C2148" s="409"/>
      <c r="D2148" s="408"/>
    </row>
    <row r="2149" spans="1:4" ht="15">
      <c r="A2149" s="404" t="s">
        <v>5430</v>
      </c>
      <c r="B2149" s="405" t="s">
        <v>5427</v>
      </c>
      <c r="C2149" s="409"/>
      <c r="D2149" s="408"/>
    </row>
    <row r="2150" spans="1:4" ht="15">
      <c r="A2150" s="404" t="s">
        <v>5431</v>
      </c>
      <c r="B2150" s="405" t="s">
        <v>5432</v>
      </c>
      <c r="C2150" s="409"/>
      <c r="D2150" s="408"/>
    </row>
    <row r="2151" spans="1:4" ht="15">
      <c r="A2151" s="404" t="s">
        <v>5433</v>
      </c>
      <c r="B2151" s="405" t="s">
        <v>5434</v>
      </c>
      <c r="C2151" s="410">
        <v>0</v>
      </c>
      <c r="D2151" s="411">
        <v>0</v>
      </c>
    </row>
    <row r="2152" spans="1:4" ht="15">
      <c r="A2152" s="404" t="s">
        <v>5435</v>
      </c>
      <c r="B2152" s="405" t="s">
        <v>5436</v>
      </c>
      <c r="C2152" s="409"/>
      <c r="D2152" s="408"/>
    </row>
    <row r="2153" spans="1:4" ht="15">
      <c r="A2153" s="404" t="s">
        <v>5437</v>
      </c>
      <c r="B2153" s="405" t="s">
        <v>5434</v>
      </c>
      <c r="C2153" s="409"/>
      <c r="D2153" s="408"/>
    </row>
    <row r="2154" spans="1:4" ht="15">
      <c r="A2154" s="404" t="s">
        <v>5438</v>
      </c>
      <c r="B2154" s="405" t="s">
        <v>5439</v>
      </c>
      <c r="C2154" s="410">
        <v>0</v>
      </c>
      <c r="D2154" s="411">
        <v>0</v>
      </c>
    </row>
    <row r="2155" spans="1:4" ht="15">
      <c r="A2155" s="404" t="s">
        <v>5440</v>
      </c>
      <c r="B2155" s="405" t="s">
        <v>5441</v>
      </c>
      <c r="C2155" s="409"/>
      <c r="D2155" s="408"/>
    </row>
    <row r="2156" spans="1:4" ht="15">
      <c r="A2156" s="404" t="s">
        <v>5442</v>
      </c>
      <c r="B2156" s="405" t="s">
        <v>5439</v>
      </c>
      <c r="C2156" s="409"/>
      <c r="D2156" s="408"/>
    </row>
    <row r="2157" spans="1:4" ht="15">
      <c r="A2157" s="404" t="s">
        <v>5443</v>
      </c>
      <c r="B2157" s="405" t="s">
        <v>5444</v>
      </c>
      <c r="C2157" s="410">
        <v>0</v>
      </c>
      <c r="D2157" s="411">
        <v>0</v>
      </c>
    </row>
    <row r="2158" spans="1:4" ht="15">
      <c r="A2158" s="404" t="s">
        <v>5445</v>
      </c>
      <c r="B2158" s="405" t="s">
        <v>5446</v>
      </c>
      <c r="C2158" s="409"/>
      <c r="D2158" s="408"/>
    </row>
    <row r="2159" spans="1:4" ht="15">
      <c r="A2159" s="404" t="s">
        <v>5447</v>
      </c>
      <c r="B2159" s="405" t="s">
        <v>5444</v>
      </c>
      <c r="C2159" s="409"/>
      <c r="D2159" s="408"/>
    </row>
    <row r="2160" spans="1:4" ht="15">
      <c r="A2160" s="404" t="s">
        <v>5448</v>
      </c>
      <c r="B2160" s="405" t="s">
        <v>5449</v>
      </c>
      <c r="C2160" s="410">
        <v>0</v>
      </c>
      <c r="D2160" s="411">
        <v>0</v>
      </c>
    </row>
    <row r="2161" spans="1:4" ht="15">
      <c r="A2161" s="404" t="s">
        <v>5450</v>
      </c>
      <c r="B2161" s="405" t="s">
        <v>5451</v>
      </c>
      <c r="C2161" s="409"/>
      <c r="D2161" s="408"/>
    </row>
    <row r="2162" spans="1:4" ht="15">
      <c r="A2162" s="404" t="s">
        <v>5452</v>
      </c>
      <c r="B2162" s="405" t="s">
        <v>5449</v>
      </c>
      <c r="C2162" s="409"/>
      <c r="D2162" s="408"/>
    </row>
    <row r="2163" spans="1:4" ht="15">
      <c r="A2163" s="404" t="s">
        <v>5453</v>
      </c>
      <c r="B2163" s="405" t="s">
        <v>5454</v>
      </c>
      <c r="C2163" s="410">
        <v>0</v>
      </c>
      <c r="D2163" s="411">
        <v>0</v>
      </c>
    </row>
    <row r="2164" spans="1:4" ht="15">
      <c r="A2164" s="404" t="s">
        <v>5455</v>
      </c>
      <c r="B2164" s="405" t="s">
        <v>5456</v>
      </c>
      <c r="C2164" s="409"/>
      <c r="D2164" s="408"/>
    </row>
    <row r="2165" spans="1:4" ht="15">
      <c r="A2165" s="404" t="s">
        <v>5457</v>
      </c>
      <c r="B2165" s="405" t="s">
        <v>5454</v>
      </c>
      <c r="C2165" s="409"/>
      <c r="D2165" s="408"/>
    </row>
    <row r="2166" spans="1:4" ht="15">
      <c r="A2166" s="404" t="s">
        <v>5458</v>
      </c>
      <c r="B2166" s="405" t="s">
        <v>5459</v>
      </c>
      <c r="C2166" s="410">
        <v>0</v>
      </c>
      <c r="D2166" s="411">
        <v>0</v>
      </c>
    </row>
    <row r="2167" spans="1:4" ht="15">
      <c r="A2167" s="404" t="s">
        <v>5460</v>
      </c>
      <c r="B2167" s="405" t="s">
        <v>5461</v>
      </c>
      <c r="C2167" s="409"/>
      <c r="D2167" s="408"/>
    </row>
    <row r="2168" spans="1:4" ht="15">
      <c r="A2168" s="404" t="s">
        <v>5462</v>
      </c>
      <c r="B2168" s="405" t="s">
        <v>5459</v>
      </c>
      <c r="C2168" s="409"/>
      <c r="D2168" s="408"/>
    </row>
    <row r="2169" spans="1:4" ht="15">
      <c r="A2169" s="404" t="s">
        <v>5463</v>
      </c>
      <c r="B2169" s="405" t="s">
        <v>5464</v>
      </c>
      <c r="C2169" s="410">
        <v>0</v>
      </c>
      <c r="D2169" s="411">
        <v>0</v>
      </c>
    </row>
    <row r="2170" spans="1:4" ht="15">
      <c r="A2170" s="404" t="s">
        <v>5465</v>
      </c>
      <c r="B2170" s="405" t="s">
        <v>5466</v>
      </c>
      <c r="C2170" s="409"/>
      <c r="D2170" s="408"/>
    </row>
    <row r="2171" spans="1:4" ht="15">
      <c r="A2171" s="404" t="s">
        <v>5467</v>
      </c>
      <c r="B2171" s="405" t="s">
        <v>5464</v>
      </c>
      <c r="C2171" s="409"/>
      <c r="D2171" s="408"/>
    </row>
    <row r="2172" spans="1:4" ht="15">
      <c r="A2172" s="404" t="s">
        <v>5468</v>
      </c>
      <c r="B2172" s="405" t="s">
        <v>5469</v>
      </c>
      <c r="C2172" s="410">
        <v>0</v>
      </c>
      <c r="D2172" s="411">
        <v>0</v>
      </c>
    </row>
    <row r="2173" spans="1:4" ht="15">
      <c r="A2173" s="404" t="s">
        <v>5470</v>
      </c>
      <c r="B2173" s="405" t="s">
        <v>5471</v>
      </c>
      <c r="C2173" s="409"/>
      <c r="D2173" s="408"/>
    </row>
    <row r="2174" spans="1:4" ht="15">
      <c r="A2174" s="404" t="s">
        <v>5472</v>
      </c>
      <c r="B2174" s="405" t="s">
        <v>5469</v>
      </c>
      <c r="C2174" s="409"/>
      <c r="D2174" s="408"/>
    </row>
    <row r="2175" spans="1:4" ht="26.25">
      <c r="A2175" s="404" t="s">
        <v>5473</v>
      </c>
      <c r="B2175" s="405" t="s">
        <v>5474</v>
      </c>
      <c r="C2175" s="410">
        <v>0</v>
      </c>
      <c r="D2175" s="411">
        <v>0</v>
      </c>
    </row>
    <row r="2176" spans="1:4" ht="26.25">
      <c r="A2176" s="404" t="s">
        <v>5475</v>
      </c>
      <c r="B2176" s="405" t="s">
        <v>5476</v>
      </c>
      <c r="C2176" s="409"/>
      <c r="D2176" s="408"/>
    </row>
    <row r="2177" spans="1:4" ht="26.25">
      <c r="A2177" s="404" t="s">
        <v>5477</v>
      </c>
      <c r="B2177" s="405" t="s">
        <v>5474</v>
      </c>
      <c r="C2177" s="409"/>
      <c r="D2177" s="408"/>
    </row>
    <row r="2178" spans="1:4" ht="15">
      <c r="A2178" s="404" t="s">
        <v>5478</v>
      </c>
      <c r="B2178" s="405" t="s">
        <v>5479</v>
      </c>
      <c r="C2178" s="410">
        <v>0</v>
      </c>
      <c r="D2178" s="411">
        <v>0</v>
      </c>
    </row>
    <row r="2179" spans="1:4" ht="15">
      <c r="A2179" s="404" t="s">
        <v>5480</v>
      </c>
      <c r="B2179" s="405" t="s">
        <v>5481</v>
      </c>
      <c r="C2179" s="409"/>
      <c r="D2179" s="408"/>
    </row>
    <row r="2180" spans="1:4" ht="15">
      <c r="A2180" s="404" t="s">
        <v>5482</v>
      </c>
      <c r="B2180" s="405" t="s">
        <v>5479</v>
      </c>
      <c r="C2180" s="409"/>
      <c r="D2180" s="408"/>
    </row>
    <row r="2181" spans="1:4" ht="15">
      <c r="A2181" s="404" t="s">
        <v>5483</v>
      </c>
      <c r="B2181" s="405" t="s">
        <v>5484</v>
      </c>
      <c r="C2181" s="410">
        <v>0</v>
      </c>
      <c r="D2181" s="411">
        <v>0</v>
      </c>
    </row>
    <row r="2182" spans="1:4" ht="15">
      <c r="A2182" s="404" t="s">
        <v>5485</v>
      </c>
      <c r="B2182" s="405" t="s">
        <v>5486</v>
      </c>
      <c r="C2182" s="409"/>
      <c r="D2182" s="408"/>
    </row>
    <row r="2183" spans="1:4" ht="15">
      <c r="A2183" s="404" t="s">
        <v>5487</v>
      </c>
      <c r="B2183" s="405" t="s">
        <v>5484</v>
      </c>
      <c r="C2183" s="409"/>
      <c r="D2183" s="408"/>
    </row>
    <row r="2184" spans="1:4" ht="26.25">
      <c r="A2184" s="404" t="s">
        <v>5488</v>
      </c>
      <c r="B2184" s="405" t="s">
        <v>5489</v>
      </c>
      <c r="C2184" s="410">
        <v>0</v>
      </c>
      <c r="D2184" s="411">
        <v>0</v>
      </c>
    </row>
    <row r="2185" spans="1:4" ht="26.25">
      <c r="A2185" s="404" t="s">
        <v>5490</v>
      </c>
      <c r="B2185" s="405" t="s">
        <v>5491</v>
      </c>
      <c r="C2185" s="409"/>
      <c r="D2185" s="408"/>
    </row>
    <row r="2186" spans="1:4" ht="26.25">
      <c r="A2186" s="404" t="s">
        <v>5492</v>
      </c>
      <c r="B2186" s="405" t="s">
        <v>5489</v>
      </c>
      <c r="C2186" s="409"/>
      <c r="D2186" s="408"/>
    </row>
    <row r="2187" spans="1:4" ht="15">
      <c r="A2187" s="404" t="s">
        <v>5493</v>
      </c>
      <c r="B2187" s="405" t="s">
        <v>5494</v>
      </c>
      <c r="C2187" s="410">
        <v>0</v>
      </c>
      <c r="D2187" s="411">
        <v>0</v>
      </c>
    </row>
    <row r="2188" spans="1:4" ht="15">
      <c r="A2188" s="404" t="s">
        <v>5495</v>
      </c>
      <c r="B2188" s="405" t="s">
        <v>5496</v>
      </c>
      <c r="C2188" s="409"/>
      <c r="D2188" s="408"/>
    </row>
    <row r="2189" spans="1:4" ht="15">
      <c r="A2189" s="404" t="s">
        <v>5497</v>
      </c>
      <c r="B2189" s="405" t="s">
        <v>5494</v>
      </c>
      <c r="C2189" s="409"/>
      <c r="D2189" s="408"/>
    </row>
    <row r="2190" spans="1:4" ht="26.25">
      <c r="A2190" s="404" t="s">
        <v>5498</v>
      </c>
      <c r="B2190" s="405" t="s">
        <v>5499</v>
      </c>
      <c r="C2190" s="410">
        <v>0</v>
      </c>
      <c r="D2190" s="411">
        <v>0</v>
      </c>
    </row>
    <row r="2191" spans="1:4" ht="15">
      <c r="A2191" s="404" t="s">
        <v>5500</v>
      </c>
      <c r="B2191" s="405" t="s">
        <v>5501</v>
      </c>
      <c r="C2191" s="409"/>
      <c r="D2191" s="408"/>
    </row>
    <row r="2192" spans="1:4" ht="26.25">
      <c r="A2192" s="404" t="s">
        <v>5502</v>
      </c>
      <c r="B2192" s="405" t="s">
        <v>5499</v>
      </c>
      <c r="C2192" s="409"/>
      <c r="D2192" s="408"/>
    </row>
    <row r="2193" spans="1:4" ht="26.25">
      <c r="A2193" s="404" t="s">
        <v>5503</v>
      </c>
      <c r="B2193" s="405" t="s">
        <v>5504</v>
      </c>
      <c r="C2193" s="410">
        <v>0</v>
      </c>
      <c r="D2193" s="411">
        <v>0</v>
      </c>
    </row>
    <row r="2194" spans="1:4" ht="15">
      <c r="A2194" s="404" t="s">
        <v>5505</v>
      </c>
      <c r="B2194" s="405" t="s">
        <v>5506</v>
      </c>
      <c r="C2194" s="409"/>
      <c r="D2194" s="408"/>
    </row>
    <row r="2195" spans="1:4" ht="26.25">
      <c r="A2195" s="404" t="s">
        <v>5507</v>
      </c>
      <c r="B2195" s="405" t="s">
        <v>5504</v>
      </c>
      <c r="C2195" s="409"/>
      <c r="D2195" s="408"/>
    </row>
    <row r="2196" spans="1:4" ht="15">
      <c r="A2196" s="404" t="s">
        <v>5508</v>
      </c>
      <c r="B2196" s="405" t="s">
        <v>5509</v>
      </c>
      <c r="C2196" s="410">
        <v>0</v>
      </c>
      <c r="D2196" s="411">
        <v>0</v>
      </c>
    </row>
    <row r="2197" spans="1:4" ht="15">
      <c r="A2197" s="404" t="s">
        <v>5510</v>
      </c>
      <c r="B2197" s="405" t="s">
        <v>5511</v>
      </c>
      <c r="C2197" s="409"/>
      <c r="D2197" s="408"/>
    </row>
    <row r="2198" spans="1:4" ht="15">
      <c r="A2198" s="404" t="s">
        <v>5512</v>
      </c>
      <c r="B2198" s="405" t="s">
        <v>5509</v>
      </c>
      <c r="C2198" s="409"/>
      <c r="D2198" s="408"/>
    </row>
    <row r="2199" spans="1:4" ht="15">
      <c r="A2199" s="404" t="s">
        <v>5513</v>
      </c>
      <c r="B2199" s="405" t="s">
        <v>5514</v>
      </c>
      <c r="C2199" s="410">
        <v>0</v>
      </c>
      <c r="D2199" s="411">
        <v>0</v>
      </c>
    </row>
    <row r="2200" spans="1:4" ht="15">
      <c r="A2200" s="404" t="s">
        <v>5515</v>
      </c>
      <c r="B2200" s="405" t="s">
        <v>5516</v>
      </c>
      <c r="C2200" s="409"/>
      <c r="D2200" s="408"/>
    </row>
    <row r="2201" spans="1:4" ht="15">
      <c r="A2201" s="404" t="s">
        <v>5517</v>
      </c>
      <c r="B2201" s="405" t="s">
        <v>5514</v>
      </c>
      <c r="C2201" s="409"/>
      <c r="D2201" s="408"/>
    </row>
    <row r="2202" spans="1:4" ht="15">
      <c r="A2202" s="404" t="s">
        <v>5518</v>
      </c>
      <c r="B2202" s="405" t="s">
        <v>5519</v>
      </c>
      <c r="C2202" s="410">
        <v>0</v>
      </c>
      <c r="D2202" s="411">
        <v>0</v>
      </c>
    </row>
    <row r="2203" spans="1:4" ht="15">
      <c r="A2203" s="404" t="s">
        <v>5520</v>
      </c>
      <c r="B2203" s="405" t="s">
        <v>5521</v>
      </c>
      <c r="C2203" s="409"/>
      <c r="D2203" s="408"/>
    </row>
    <row r="2204" spans="1:4" ht="15">
      <c r="A2204" s="404" t="s">
        <v>5522</v>
      </c>
      <c r="B2204" s="405" t="s">
        <v>5519</v>
      </c>
      <c r="C2204" s="409"/>
      <c r="D2204" s="408"/>
    </row>
    <row r="2205" spans="1:4" ht="26.25">
      <c r="A2205" s="404" t="s">
        <v>5523</v>
      </c>
      <c r="B2205" s="405" t="s">
        <v>5524</v>
      </c>
      <c r="C2205" s="410">
        <v>0</v>
      </c>
      <c r="D2205" s="411">
        <v>0</v>
      </c>
    </row>
    <row r="2206" spans="1:4" ht="26.25">
      <c r="A2206" s="404" t="s">
        <v>5525</v>
      </c>
      <c r="B2206" s="405" t="s">
        <v>5526</v>
      </c>
      <c r="C2206" s="409"/>
      <c r="D2206" s="408"/>
    </row>
    <row r="2207" spans="1:4" ht="26.25">
      <c r="A2207" s="404" t="s">
        <v>5527</v>
      </c>
      <c r="B2207" s="405" t="s">
        <v>5524</v>
      </c>
      <c r="C2207" s="409"/>
      <c r="D2207" s="408"/>
    </row>
    <row r="2208" spans="1:4" ht="15">
      <c r="A2208" s="404" t="s">
        <v>5528</v>
      </c>
      <c r="B2208" s="405" t="s">
        <v>5529</v>
      </c>
      <c r="C2208" s="410">
        <v>0</v>
      </c>
      <c r="D2208" s="411">
        <v>0</v>
      </c>
    </row>
    <row r="2209" spans="1:4" ht="15">
      <c r="A2209" s="404" t="s">
        <v>5530</v>
      </c>
      <c r="B2209" s="405" t="s">
        <v>5531</v>
      </c>
      <c r="C2209" s="409"/>
      <c r="D2209" s="408"/>
    </row>
    <row r="2210" spans="1:4" ht="15">
      <c r="A2210" s="404" t="s">
        <v>5532</v>
      </c>
      <c r="B2210" s="405" t="s">
        <v>5529</v>
      </c>
      <c r="C2210" s="409"/>
      <c r="D2210" s="408"/>
    </row>
    <row r="2211" spans="1:4" ht="15">
      <c r="A2211" s="404" t="s">
        <v>5533</v>
      </c>
      <c r="B2211" s="405" t="s">
        <v>5534</v>
      </c>
      <c r="C2211" s="409"/>
      <c r="D2211" s="408"/>
    </row>
    <row r="2212" spans="1:4" ht="15">
      <c r="A2212" s="404" t="s">
        <v>5535</v>
      </c>
      <c r="B2212" s="405" t="s">
        <v>5536</v>
      </c>
      <c r="C2212" s="410">
        <v>0</v>
      </c>
      <c r="D2212" s="411">
        <v>0</v>
      </c>
    </row>
    <row r="2213" spans="1:4" ht="15">
      <c r="A2213" s="404" t="s">
        <v>5537</v>
      </c>
      <c r="B2213" s="405" t="s">
        <v>5538</v>
      </c>
      <c r="C2213" s="409"/>
      <c r="D2213" s="408"/>
    </row>
    <row r="2214" spans="1:4" ht="15">
      <c r="A2214" s="404" t="s">
        <v>5539</v>
      </c>
      <c r="B2214" s="405" t="s">
        <v>5536</v>
      </c>
      <c r="C2214" s="409"/>
      <c r="D2214" s="408"/>
    </row>
    <row r="2215" spans="1:4" ht="15">
      <c r="A2215" s="404" t="s">
        <v>5540</v>
      </c>
      <c r="B2215" s="405" t="s">
        <v>5541</v>
      </c>
      <c r="C2215" s="410">
        <v>0</v>
      </c>
      <c r="D2215" s="411">
        <v>0</v>
      </c>
    </row>
    <row r="2216" spans="1:4" ht="15">
      <c r="A2216" s="404" t="s">
        <v>5542</v>
      </c>
      <c r="B2216" s="405" t="s">
        <v>5543</v>
      </c>
      <c r="C2216" s="409"/>
      <c r="D2216" s="408"/>
    </row>
    <row r="2217" spans="1:4" ht="15">
      <c r="A2217" s="404" t="s">
        <v>5544</v>
      </c>
      <c r="B2217" s="405" t="s">
        <v>5541</v>
      </c>
      <c r="C2217" s="409"/>
      <c r="D2217" s="408"/>
    </row>
    <row r="2218" spans="1:4" ht="15">
      <c r="A2218" s="404" t="s">
        <v>5545</v>
      </c>
      <c r="B2218" s="405" t="s">
        <v>5546</v>
      </c>
      <c r="C2218" s="410">
        <v>0</v>
      </c>
      <c r="D2218" s="411">
        <v>0</v>
      </c>
    </row>
    <row r="2219" spans="1:4" ht="15">
      <c r="A2219" s="404" t="s">
        <v>5547</v>
      </c>
      <c r="B2219" s="405" t="s">
        <v>5548</v>
      </c>
      <c r="C2219" s="409"/>
      <c r="D2219" s="408"/>
    </row>
    <row r="2220" spans="1:4" ht="15">
      <c r="A2220" s="404" t="s">
        <v>5549</v>
      </c>
      <c r="B2220" s="405" t="s">
        <v>5546</v>
      </c>
      <c r="C2220" s="409"/>
      <c r="D2220" s="408"/>
    </row>
    <row r="2221" spans="1:4" ht="15">
      <c r="A2221" s="404" t="s">
        <v>5550</v>
      </c>
      <c r="B2221" s="405" t="s">
        <v>5551</v>
      </c>
      <c r="C2221" s="409"/>
      <c r="D2221" s="408"/>
    </row>
    <row r="2222" spans="1:4" ht="15">
      <c r="A2222" s="404" t="s">
        <v>5552</v>
      </c>
      <c r="B2222" s="405" t="s">
        <v>5553</v>
      </c>
      <c r="C2222" s="409"/>
      <c r="D2222" s="408"/>
    </row>
    <row r="2223" spans="1:4" ht="15">
      <c r="A2223" s="404" t="s">
        <v>5554</v>
      </c>
      <c r="B2223" s="405" t="s">
        <v>5555</v>
      </c>
      <c r="C2223" s="410">
        <v>0</v>
      </c>
      <c r="D2223" s="411">
        <v>0</v>
      </c>
    </row>
    <row r="2224" spans="1:4" ht="26.25">
      <c r="A2224" s="404" t="s">
        <v>5556</v>
      </c>
      <c r="B2224" s="405" t="s">
        <v>5557</v>
      </c>
      <c r="C2224" s="410">
        <v>0</v>
      </c>
      <c r="D2224" s="411">
        <v>0</v>
      </c>
    </row>
    <row r="2225" spans="1:4" ht="15">
      <c r="A2225" s="404" t="s">
        <v>5558</v>
      </c>
      <c r="B2225" s="405" t="s">
        <v>5559</v>
      </c>
      <c r="C2225" s="410">
        <v>0</v>
      </c>
      <c r="D2225" s="411">
        <v>0</v>
      </c>
    </row>
    <row r="2226" spans="1:4" ht="26.25">
      <c r="A2226" s="404" t="s">
        <v>5560</v>
      </c>
      <c r="B2226" s="405" t="s">
        <v>5561</v>
      </c>
      <c r="C2226" s="410">
        <v>0</v>
      </c>
      <c r="D2226" s="411">
        <v>0</v>
      </c>
    </row>
    <row r="2227" spans="1:4" ht="15">
      <c r="A2227" s="404" t="s">
        <v>5562</v>
      </c>
      <c r="B2227" s="405" t="s">
        <v>5563</v>
      </c>
      <c r="C2227" s="410">
        <v>0</v>
      </c>
      <c r="D2227" s="411">
        <v>0</v>
      </c>
    </row>
    <row r="2228" spans="1:4" ht="26.25">
      <c r="A2228" s="404" t="s">
        <v>5564</v>
      </c>
      <c r="B2228" s="405" t="s">
        <v>5565</v>
      </c>
      <c r="C2228" s="410">
        <v>0</v>
      </c>
      <c r="D2228" s="411">
        <v>0</v>
      </c>
    </row>
    <row r="2229" spans="1:4" ht="15">
      <c r="A2229" s="404" t="s">
        <v>5566</v>
      </c>
      <c r="B2229" s="405" t="s">
        <v>5567</v>
      </c>
      <c r="C2229" s="410">
        <v>0</v>
      </c>
      <c r="D2229" s="411">
        <v>0</v>
      </c>
    </row>
    <row r="2230" spans="1:4" ht="15">
      <c r="A2230" s="404" t="s">
        <v>5568</v>
      </c>
      <c r="B2230" s="405" t="s">
        <v>5569</v>
      </c>
      <c r="C2230" s="410">
        <v>0</v>
      </c>
      <c r="D2230" s="411">
        <v>0</v>
      </c>
    </row>
    <row r="2231" spans="1:4" ht="26.25">
      <c r="A2231" s="404" t="s">
        <v>5570</v>
      </c>
      <c r="B2231" s="405" t="s">
        <v>5571</v>
      </c>
      <c r="C2231" s="410">
        <v>0</v>
      </c>
      <c r="D2231" s="411">
        <v>0</v>
      </c>
    </row>
    <row r="2232" spans="1:4" ht="15">
      <c r="A2232" s="404" t="s">
        <v>5572</v>
      </c>
      <c r="B2232" s="405" t="s">
        <v>5573</v>
      </c>
      <c r="C2232" s="410">
        <v>0</v>
      </c>
      <c r="D2232" s="411">
        <v>0</v>
      </c>
    </row>
    <row r="2233" spans="1:4" ht="15">
      <c r="A2233" s="404" t="s">
        <v>5574</v>
      </c>
      <c r="B2233" s="405" t="s">
        <v>5575</v>
      </c>
      <c r="C2233" s="410">
        <v>0</v>
      </c>
      <c r="D2233" s="411">
        <v>0</v>
      </c>
    </row>
    <row r="2234" spans="1:4" ht="26.25">
      <c r="A2234" s="404" t="s">
        <v>5576</v>
      </c>
      <c r="B2234" s="405" t="s">
        <v>5577</v>
      </c>
      <c r="C2234" s="410">
        <v>0</v>
      </c>
      <c r="D2234" s="411">
        <v>0</v>
      </c>
    </row>
    <row r="2235" spans="1:4" ht="26.25">
      <c r="A2235" s="404" t="s">
        <v>5578</v>
      </c>
      <c r="B2235" s="405" t="s">
        <v>5579</v>
      </c>
      <c r="C2235" s="410">
        <v>0</v>
      </c>
      <c r="D2235" s="411">
        <v>0</v>
      </c>
    </row>
    <row r="2236" spans="1:4" ht="15">
      <c r="A2236" s="404" t="s">
        <v>5580</v>
      </c>
      <c r="B2236" s="405" t="s">
        <v>5581</v>
      </c>
      <c r="C2236" s="410">
        <v>0</v>
      </c>
      <c r="D2236" s="411">
        <v>0</v>
      </c>
    </row>
    <row r="2237" spans="1:4" ht="15">
      <c r="A2237" s="404" t="s">
        <v>5582</v>
      </c>
      <c r="B2237" s="405" t="s">
        <v>5583</v>
      </c>
      <c r="C2237" s="409"/>
      <c r="D2237" s="408"/>
    </row>
    <row r="2238" spans="1:4" ht="15">
      <c r="A2238" s="404" t="s">
        <v>5584</v>
      </c>
      <c r="B2238" s="405" t="s">
        <v>5585</v>
      </c>
      <c r="C2238" s="410">
        <v>0</v>
      </c>
      <c r="D2238" s="411">
        <v>0</v>
      </c>
    </row>
    <row r="2239" spans="1:4" ht="15">
      <c r="A2239" s="404" t="s">
        <v>5586</v>
      </c>
      <c r="B2239" s="405" t="s">
        <v>5587</v>
      </c>
      <c r="C2239" s="410">
        <v>0</v>
      </c>
      <c r="D2239" s="411">
        <v>0</v>
      </c>
    </row>
    <row r="2240" spans="1:4" ht="15">
      <c r="A2240" s="404" t="s">
        <v>5588</v>
      </c>
      <c r="B2240" s="405" t="s">
        <v>5589</v>
      </c>
      <c r="C2240" s="410">
        <v>0</v>
      </c>
      <c r="D2240" s="411">
        <v>0</v>
      </c>
    </row>
    <row r="2241" spans="1:4" ht="15">
      <c r="A2241" s="404" t="s">
        <v>5590</v>
      </c>
      <c r="B2241" s="405" t="s">
        <v>5591</v>
      </c>
      <c r="C2241" s="410">
        <v>0</v>
      </c>
      <c r="D2241" s="411">
        <v>0</v>
      </c>
    </row>
    <row r="2242" spans="1:4" ht="15">
      <c r="A2242" s="404" t="s">
        <v>5592</v>
      </c>
      <c r="B2242" s="405" t="s">
        <v>5593</v>
      </c>
      <c r="C2242" s="410">
        <v>0</v>
      </c>
      <c r="D2242" s="411">
        <v>0</v>
      </c>
    </row>
    <row r="2243" spans="1:4" ht="15">
      <c r="A2243" s="404" t="s">
        <v>5594</v>
      </c>
      <c r="B2243" s="405" t="s">
        <v>5595</v>
      </c>
      <c r="C2243" s="410">
        <v>0</v>
      </c>
      <c r="D2243" s="411">
        <v>0</v>
      </c>
    </row>
    <row r="2244" spans="1:4" ht="15">
      <c r="A2244" s="404" t="s">
        <v>5596</v>
      </c>
      <c r="B2244" s="405" t="s">
        <v>5597</v>
      </c>
      <c r="C2244" s="410">
        <v>0</v>
      </c>
      <c r="D2244" s="411">
        <v>0</v>
      </c>
    </row>
    <row r="2245" spans="1:4" ht="15">
      <c r="A2245" s="404" t="s">
        <v>5598</v>
      </c>
      <c r="B2245" s="405" t="s">
        <v>5599</v>
      </c>
      <c r="C2245" s="410">
        <v>0</v>
      </c>
      <c r="D2245" s="411">
        <v>0</v>
      </c>
    </row>
    <row r="2246" spans="1:4" ht="26.25">
      <c r="A2246" s="404" t="s">
        <v>5600</v>
      </c>
      <c r="B2246" s="405" t="s">
        <v>5601</v>
      </c>
      <c r="C2246" s="410">
        <v>0</v>
      </c>
      <c r="D2246" s="411">
        <v>0</v>
      </c>
    </row>
    <row r="2247" spans="1:4" ht="15">
      <c r="A2247" s="404" t="s">
        <v>5602</v>
      </c>
      <c r="B2247" s="405" t="s">
        <v>5603</v>
      </c>
      <c r="C2247" s="410">
        <v>0</v>
      </c>
      <c r="D2247" s="411">
        <v>0</v>
      </c>
    </row>
    <row r="2248" spans="1:4" ht="15">
      <c r="A2248" s="404" t="s">
        <v>5604</v>
      </c>
      <c r="B2248" s="405" t="s">
        <v>5605</v>
      </c>
      <c r="C2248" s="410">
        <v>0</v>
      </c>
      <c r="D2248" s="411">
        <v>0</v>
      </c>
    </row>
    <row r="2249" spans="1:4" ht="26.25">
      <c r="A2249" s="404" t="s">
        <v>5606</v>
      </c>
      <c r="B2249" s="405" t="s">
        <v>5607</v>
      </c>
      <c r="C2249" s="410">
        <v>0</v>
      </c>
      <c r="D2249" s="411">
        <v>0</v>
      </c>
    </row>
    <row r="2250" spans="1:4" ht="26.25">
      <c r="A2250" s="404" t="s">
        <v>5608</v>
      </c>
      <c r="B2250" s="405" t="s">
        <v>5609</v>
      </c>
      <c r="C2250" s="410">
        <v>0</v>
      </c>
      <c r="D2250" s="411">
        <v>0</v>
      </c>
    </row>
    <row r="2251" spans="1:4" ht="15">
      <c r="A2251" s="404" t="s">
        <v>5610</v>
      </c>
      <c r="B2251" s="405" t="s">
        <v>5611</v>
      </c>
      <c r="C2251" s="410">
        <v>0</v>
      </c>
      <c r="D2251" s="411">
        <v>0</v>
      </c>
    </row>
    <row r="2252" spans="1:4" ht="26.25">
      <c r="A2252" s="404" t="s">
        <v>5612</v>
      </c>
      <c r="B2252" s="405" t="s">
        <v>5613</v>
      </c>
      <c r="C2252" s="410">
        <v>0</v>
      </c>
      <c r="D2252" s="411">
        <v>0</v>
      </c>
    </row>
    <row r="2253" spans="1:4" ht="26.25">
      <c r="A2253" s="404" t="s">
        <v>5614</v>
      </c>
      <c r="B2253" s="405" t="s">
        <v>5615</v>
      </c>
      <c r="C2253" s="410">
        <v>0</v>
      </c>
      <c r="D2253" s="411">
        <v>0</v>
      </c>
    </row>
    <row r="2254" spans="1:4" ht="26.25">
      <c r="A2254" s="404" t="s">
        <v>5616</v>
      </c>
      <c r="B2254" s="405" t="s">
        <v>5617</v>
      </c>
      <c r="C2254" s="410">
        <v>0</v>
      </c>
      <c r="D2254" s="411">
        <v>0</v>
      </c>
    </row>
    <row r="2255" spans="1:4" ht="26.25">
      <c r="A2255" s="404" t="s">
        <v>5618</v>
      </c>
      <c r="B2255" s="405" t="s">
        <v>5619</v>
      </c>
      <c r="C2255" s="410">
        <v>0</v>
      </c>
      <c r="D2255" s="411">
        <v>0</v>
      </c>
    </row>
    <row r="2256" spans="1:4" ht="15">
      <c r="A2256" s="404" t="s">
        <v>5620</v>
      </c>
      <c r="B2256" s="405" t="s">
        <v>5621</v>
      </c>
      <c r="C2256" s="410">
        <v>0</v>
      </c>
      <c r="D2256" s="411">
        <v>0</v>
      </c>
    </row>
    <row r="2257" spans="1:4" ht="26.25">
      <c r="A2257" s="404" t="s">
        <v>5622</v>
      </c>
      <c r="B2257" s="405" t="s">
        <v>5623</v>
      </c>
      <c r="C2257" s="410">
        <v>0</v>
      </c>
      <c r="D2257" s="411">
        <v>0</v>
      </c>
    </row>
    <row r="2258" spans="1:4" ht="15">
      <c r="A2258" s="404" t="s">
        <v>5624</v>
      </c>
      <c r="B2258" s="405" t="s">
        <v>5625</v>
      </c>
      <c r="C2258" s="410">
        <v>0</v>
      </c>
      <c r="D2258" s="411">
        <v>0</v>
      </c>
    </row>
    <row r="2259" spans="1:4" ht="15">
      <c r="A2259" s="404" t="s">
        <v>5626</v>
      </c>
      <c r="B2259" s="405" t="s">
        <v>5627</v>
      </c>
      <c r="C2259" s="409"/>
      <c r="D2259" s="408"/>
    </row>
    <row r="2260" spans="1:4" ht="15">
      <c r="A2260" s="404" t="s">
        <v>5628</v>
      </c>
      <c r="B2260" s="405" t="s">
        <v>5629</v>
      </c>
      <c r="C2260" s="410">
        <v>0</v>
      </c>
      <c r="D2260" s="411">
        <v>0</v>
      </c>
    </row>
    <row r="2261" spans="1:4" ht="15">
      <c r="A2261" s="404" t="s">
        <v>5630</v>
      </c>
      <c r="B2261" s="405" t="s">
        <v>5631</v>
      </c>
      <c r="C2261" s="410">
        <v>0</v>
      </c>
      <c r="D2261" s="411">
        <v>0</v>
      </c>
    </row>
    <row r="2262" spans="1:4" ht="15">
      <c r="A2262" s="404" t="s">
        <v>5632</v>
      </c>
      <c r="B2262" s="405" t="s">
        <v>5633</v>
      </c>
      <c r="C2262" s="410">
        <v>0</v>
      </c>
      <c r="D2262" s="411">
        <v>0</v>
      </c>
    </row>
    <row r="2263" spans="1:4" ht="15">
      <c r="A2263" s="404" t="s">
        <v>5634</v>
      </c>
      <c r="B2263" s="405" t="s">
        <v>5635</v>
      </c>
      <c r="C2263" s="409"/>
      <c r="D2263" s="408"/>
    </row>
    <row r="2264" spans="1:4" ht="15">
      <c r="A2264" s="404" t="s">
        <v>5636</v>
      </c>
      <c r="B2264" s="405" t="s">
        <v>5637</v>
      </c>
      <c r="C2264" s="409"/>
      <c r="D2264" s="408"/>
    </row>
    <row r="2265" spans="1:4" ht="15">
      <c r="A2265" s="404" t="s">
        <v>5638</v>
      </c>
      <c r="B2265" s="405" t="s">
        <v>5639</v>
      </c>
      <c r="C2265" s="410">
        <v>0</v>
      </c>
      <c r="D2265" s="411">
        <v>0</v>
      </c>
    </row>
    <row r="2266" spans="1:4" ht="26.25">
      <c r="A2266" s="404" t="s">
        <v>5640</v>
      </c>
      <c r="B2266" s="405" t="s">
        <v>5641</v>
      </c>
      <c r="C2266" s="410">
        <v>0</v>
      </c>
      <c r="D2266" s="411">
        <v>0</v>
      </c>
    </row>
    <row r="2267" spans="1:4" ht="26.25">
      <c r="A2267" s="404" t="s">
        <v>5642</v>
      </c>
      <c r="B2267" s="405" t="s">
        <v>5643</v>
      </c>
      <c r="C2267" s="410">
        <v>0</v>
      </c>
      <c r="D2267" s="411">
        <v>0</v>
      </c>
    </row>
    <row r="2268" spans="1:4" ht="26.25">
      <c r="A2268" s="404" t="s">
        <v>5644</v>
      </c>
      <c r="B2268" s="405" t="s">
        <v>5645</v>
      </c>
      <c r="C2268" s="410">
        <v>0</v>
      </c>
      <c r="D2268" s="411">
        <v>0</v>
      </c>
    </row>
    <row r="2269" spans="1:4" ht="15">
      <c r="A2269" s="404" t="s">
        <v>5646</v>
      </c>
      <c r="B2269" s="405" t="s">
        <v>5647</v>
      </c>
      <c r="C2269" s="410">
        <v>0</v>
      </c>
      <c r="D2269" s="411">
        <v>0</v>
      </c>
    </row>
    <row r="2270" spans="1:4" ht="26.25">
      <c r="A2270" s="404" t="s">
        <v>5648</v>
      </c>
      <c r="B2270" s="405" t="s">
        <v>5649</v>
      </c>
      <c r="C2270" s="410">
        <v>0</v>
      </c>
      <c r="D2270" s="411">
        <v>0</v>
      </c>
    </row>
    <row r="2271" spans="1:4" ht="15">
      <c r="A2271" s="404" t="s">
        <v>5650</v>
      </c>
      <c r="B2271" s="405" t="s">
        <v>5651</v>
      </c>
      <c r="C2271" s="410">
        <v>0</v>
      </c>
      <c r="D2271" s="411">
        <v>0</v>
      </c>
    </row>
    <row r="2272" spans="1:4" ht="15">
      <c r="A2272" s="404" t="s">
        <v>5652</v>
      </c>
      <c r="B2272" s="405" t="s">
        <v>5653</v>
      </c>
      <c r="C2272" s="410">
        <v>0</v>
      </c>
      <c r="D2272" s="411">
        <v>0</v>
      </c>
    </row>
    <row r="2273" spans="1:4" ht="26.25">
      <c r="A2273" s="404" t="s">
        <v>5654</v>
      </c>
      <c r="B2273" s="405" t="s">
        <v>5655</v>
      </c>
      <c r="C2273" s="410">
        <v>0</v>
      </c>
      <c r="D2273" s="411">
        <v>0</v>
      </c>
    </row>
    <row r="2274" spans="1:4" ht="26.25">
      <c r="A2274" s="404" t="s">
        <v>5656</v>
      </c>
      <c r="B2274" s="405" t="s">
        <v>5657</v>
      </c>
      <c r="C2274" s="410">
        <v>0</v>
      </c>
      <c r="D2274" s="411">
        <v>0</v>
      </c>
    </row>
    <row r="2275" spans="1:4" ht="26.25">
      <c r="A2275" s="404" t="s">
        <v>5658</v>
      </c>
      <c r="B2275" s="405" t="s">
        <v>5659</v>
      </c>
      <c r="C2275" s="410">
        <v>0</v>
      </c>
      <c r="D2275" s="411">
        <v>0</v>
      </c>
    </row>
    <row r="2276" spans="1:4" ht="26.25">
      <c r="A2276" s="404" t="s">
        <v>5660</v>
      </c>
      <c r="B2276" s="405" t="s">
        <v>5661</v>
      </c>
      <c r="C2276" s="410">
        <v>0</v>
      </c>
      <c r="D2276" s="411">
        <v>0</v>
      </c>
    </row>
    <row r="2277" spans="1:4" ht="26.25">
      <c r="A2277" s="404" t="s">
        <v>5662</v>
      </c>
      <c r="B2277" s="405" t="s">
        <v>5663</v>
      </c>
      <c r="C2277" s="410">
        <v>0</v>
      </c>
      <c r="D2277" s="411">
        <v>0</v>
      </c>
    </row>
    <row r="2278" spans="1:4" ht="26.25">
      <c r="A2278" s="404" t="s">
        <v>5664</v>
      </c>
      <c r="B2278" s="405" t="s">
        <v>5665</v>
      </c>
      <c r="C2278" s="410">
        <v>0</v>
      </c>
      <c r="D2278" s="411">
        <v>0</v>
      </c>
    </row>
    <row r="2279" spans="1:4" ht="15">
      <c r="A2279" s="404" t="s">
        <v>5666</v>
      </c>
      <c r="B2279" s="405" t="s">
        <v>5667</v>
      </c>
      <c r="C2279" s="409"/>
      <c r="D2279" s="408"/>
    </row>
    <row r="2280" spans="1:4" ht="26.25">
      <c r="A2280" s="404" t="s">
        <v>5668</v>
      </c>
      <c r="B2280" s="405" t="s">
        <v>5669</v>
      </c>
      <c r="C2280" s="410">
        <v>0</v>
      </c>
      <c r="D2280" s="411">
        <v>0</v>
      </c>
    </row>
    <row r="2281" spans="1:4" ht="15">
      <c r="A2281" s="404" t="s">
        <v>5670</v>
      </c>
      <c r="B2281" s="405" t="s">
        <v>5671</v>
      </c>
      <c r="C2281" s="410">
        <v>0</v>
      </c>
      <c r="D2281" s="411">
        <v>0</v>
      </c>
    </row>
    <row r="2282" spans="1:4" ht="15">
      <c r="A2282" s="404" t="s">
        <v>5672</v>
      </c>
      <c r="B2282" s="405" t="s">
        <v>5673</v>
      </c>
      <c r="C2282" s="410">
        <v>0</v>
      </c>
      <c r="D2282" s="411">
        <v>0</v>
      </c>
    </row>
    <row r="2283" spans="1:4" ht="26.25">
      <c r="A2283" s="404" t="s">
        <v>5674</v>
      </c>
      <c r="B2283" s="405" t="s">
        <v>5675</v>
      </c>
      <c r="C2283" s="410">
        <v>0</v>
      </c>
      <c r="D2283" s="411">
        <v>0</v>
      </c>
    </row>
    <row r="2284" spans="1:4" ht="15">
      <c r="A2284" s="404" t="s">
        <v>5676</v>
      </c>
      <c r="B2284" s="405" t="s">
        <v>5677</v>
      </c>
      <c r="C2284" s="410">
        <v>0</v>
      </c>
      <c r="D2284" s="411">
        <v>0</v>
      </c>
    </row>
    <row r="2285" spans="1:4" ht="15">
      <c r="A2285" s="404" t="s">
        <v>5678</v>
      </c>
      <c r="B2285" s="405" t="s">
        <v>5679</v>
      </c>
      <c r="C2285" s="410">
        <v>0</v>
      </c>
      <c r="D2285" s="411">
        <v>0</v>
      </c>
    </row>
    <row r="2286" spans="1:4" ht="26.25">
      <c r="A2286" s="404" t="s">
        <v>5680</v>
      </c>
      <c r="B2286" s="405" t="s">
        <v>5681</v>
      </c>
      <c r="C2286" s="410">
        <v>0</v>
      </c>
      <c r="D2286" s="411">
        <v>0</v>
      </c>
    </row>
    <row r="2287" spans="1:4" ht="15">
      <c r="A2287" s="404" t="s">
        <v>5682</v>
      </c>
      <c r="B2287" s="405" t="s">
        <v>5683</v>
      </c>
      <c r="C2287" s="410">
        <v>0</v>
      </c>
      <c r="D2287" s="411">
        <v>0</v>
      </c>
    </row>
    <row r="2288" spans="1:4" ht="26.25">
      <c r="A2288" s="404" t="s">
        <v>5684</v>
      </c>
      <c r="B2288" s="405" t="s">
        <v>5685</v>
      </c>
      <c r="C2288" s="410">
        <v>0</v>
      </c>
      <c r="D2288" s="411">
        <v>0</v>
      </c>
    </row>
    <row r="2289" spans="1:4" ht="15">
      <c r="A2289" s="404" t="s">
        <v>5686</v>
      </c>
      <c r="B2289" s="405" t="s">
        <v>5687</v>
      </c>
      <c r="C2289" s="410">
        <v>0</v>
      </c>
      <c r="D2289" s="411">
        <v>0</v>
      </c>
    </row>
    <row r="2290" spans="1:4" ht="26.25">
      <c r="A2290" s="404" t="s">
        <v>5688</v>
      </c>
      <c r="B2290" s="405" t="s">
        <v>5689</v>
      </c>
      <c r="C2290" s="410">
        <v>0</v>
      </c>
      <c r="D2290" s="411">
        <v>0</v>
      </c>
    </row>
    <row r="2291" spans="1:4" ht="26.25">
      <c r="A2291" s="404" t="s">
        <v>5690</v>
      </c>
      <c r="B2291" s="405" t="s">
        <v>5691</v>
      </c>
      <c r="C2291" s="410">
        <v>0</v>
      </c>
      <c r="D2291" s="411">
        <v>0</v>
      </c>
    </row>
    <row r="2292" spans="1:4" ht="26.25">
      <c r="A2292" s="404" t="s">
        <v>5692</v>
      </c>
      <c r="B2292" s="405" t="s">
        <v>5693</v>
      </c>
      <c r="C2292" s="410">
        <v>0</v>
      </c>
      <c r="D2292" s="411">
        <v>0</v>
      </c>
    </row>
    <row r="2293" spans="1:4" ht="15">
      <c r="A2293" s="404" t="s">
        <v>5694</v>
      </c>
      <c r="B2293" s="405" t="s">
        <v>5695</v>
      </c>
      <c r="C2293" s="410">
        <v>0</v>
      </c>
      <c r="D2293" s="411">
        <v>0</v>
      </c>
    </row>
    <row r="2294" spans="1:4" ht="26.25">
      <c r="A2294" s="404" t="s">
        <v>5696</v>
      </c>
      <c r="B2294" s="405" t="s">
        <v>5697</v>
      </c>
      <c r="C2294" s="410">
        <v>0</v>
      </c>
      <c r="D2294" s="411">
        <v>0</v>
      </c>
    </row>
    <row r="2295" spans="1:4" ht="26.25">
      <c r="A2295" s="404" t="s">
        <v>5698</v>
      </c>
      <c r="B2295" s="405" t="s">
        <v>5699</v>
      </c>
      <c r="C2295" s="410">
        <v>0</v>
      </c>
      <c r="D2295" s="411">
        <v>0</v>
      </c>
    </row>
    <row r="2296" spans="1:4" ht="26.25">
      <c r="A2296" s="404" t="s">
        <v>5700</v>
      </c>
      <c r="B2296" s="405" t="s">
        <v>5701</v>
      </c>
      <c r="C2296" s="410">
        <v>0</v>
      </c>
      <c r="D2296" s="411">
        <v>0</v>
      </c>
    </row>
    <row r="2297" spans="1:4" ht="26.25">
      <c r="A2297" s="404" t="s">
        <v>5702</v>
      </c>
      <c r="B2297" s="405" t="s">
        <v>5703</v>
      </c>
      <c r="C2297" s="410">
        <v>0</v>
      </c>
      <c r="D2297" s="411">
        <v>0</v>
      </c>
    </row>
    <row r="2298" spans="1:4" ht="26.25">
      <c r="A2298" s="404" t="s">
        <v>5704</v>
      </c>
      <c r="B2298" s="405" t="s">
        <v>5705</v>
      </c>
      <c r="C2298" s="410">
        <v>0</v>
      </c>
      <c r="D2298" s="411">
        <v>0</v>
      </c>
    </row>
    <row r="2299" spans="1:4" ht="26.25">
      <c r="A2299" s="404" t="s">
        <v>5706</v>
      </c>
      <c r="B2299" s="405" t="s">
        <v>5707</v>
      </c>
      <c r="C2299" s="410">
        <v>0</v>
      </c>
      <c r="D2299" s="411">
        <v>0</v>
      </c>
    </row>
    <row r="2300" spans="1:4" ht="26.25">
      <c r="A2300" s="404" t="s">
        <v>5708</v>
      </c>
      <c r="B2300" s="405" t="s">
        <v>5709</v>
      </c>
      <c r="C2300" s="410">
        <v>0</v>
      </c>
      <c r="D2300" s="411">
        <v>0</v>
      </c>
    </row>
    <row r="2301" spans="1:4" ht="15">
      <c r="A2301" s="404" t="s">
        <v>5710</v>
      </c>
      <c r="B2301" s="405" t="s">
        <v>5711</v>
      </c>
      <c r="C2301" s="409"/>
      <c r="D2301" s="408"/>
    </row>
    <row r="2302" spans="1:4" ht="15">
      <c r="A2302" s="404" t="s">
        <v>5712</v>
      </c>
      <c r="B2302" s="405" t="s">
        <v>5713</v>
      </c>
      <c r="C2302" s="410">
        <v>0</v>
      </c>
      <c r="D2302" s="411">
        <v>0</v>
      </c>
    </row>
    <row r="2303" spans="1:4" ht="15">
      <c r="A2303" s="404" t="s">
        <v>5714</v>
      </c>
      <c r="B2303" s="405" t="s">
        <v>5715</v>
      </c>
      <c r="C2303" s="410">
        <v>0</v>
      </c>
      <c r="D2303" s="411">
        <v>0</v>
      </c>
    </row>
    <row r="2304" spans="1:4" ht="26.25">
      <c r="A2304" s="404" t="s">
        <v>5716</v>
      </c>
      <c r="B2304" s="405" t="s">
        <v>5717</v>
      </c>
      <c r="C2304" s="410">
        <v>0</v>
      </c>
      <c r="D2304" s="411">
        <v>0</v>
      </c>
    </row>
    <row r="2305" spans="1:4" ht="15">
      <c r="A2305" s="404" t="s">
        <v>5718</v>
      </c>
      <c r="B2305" s="405" t="s">
        <v>5719</v>
      </c>
      <c r="C2305" s="409"/>
      <c r="D2305" s="408"/>
    </row>
    <row r="2306" spans="1:4" ht="15">
      <c r="A2306" s="404" t="s">
        <v>5720</v>
      </c>
      <c r="B2306" s="405" t="s">
        <v>5721</v>
      </c>
      <c r="C2306" s="409"/>
      <c r="D2306" s="408"/>
    </row>
    <row r="2307" spans="1:4" ht="15">
      <c r="A2307" s="404" t="s">
        <v>5722</v>
      </c>
      <c r="B2307" s="405" t="s">
        <v>5721</v>
      </c>
      <c r="C2307" s="410">
        <v>0</v>
      </c>
      <c r="D2307" s="411">
        <v>0</v>
      </c>
    </row>
    <row r="2308" spans="1:4" ht="15">
      <c r="A2308" s="404" t="s">
        <v>5723</v>
      </c>
      <c r="B2308" s="405" t="s">
        <v>5724</v>
      </c>
      <c r="C2308" s="409"/>
      <c r="D2308" s="408"/>
    </row>
    <row r="2309" spans="1:4" ht="15">
      <c r="A2309" s="404" t="s">
        <v>5725</v>
      </c>
      <c r="B2309" s="405" t="s">
        <v>5724</v>
      </c>
      <c r="C2309" s="410">
        <v>0</v>
      </c>
      <c r="D2309" s="411">
        <v>0</v>
      </c>
    </row>
    <row r="2310" spans="1:4" ht="15">
      <c r="A2310" s="404" t="s">
        <v>5726</v>
      </c>
      <c r="B2310" s="405" t="s">
        <v>5727</v>
      </c>
      <c r="C2310" s="409"/>
      <c r="D2310" s="408"/>
    </row>
    <row r="2311" spans="1:4" ht="15">
      <c r="A2311" s="404" t="s">
        <v>5728</v>
      </c>
      <c r="B2311" s="405" t="s">
        <v>5727</v>
      </c>
      <c r="C2311" s="410">
        <v>0</v>
      </c>
      <c r="D2311" s="411">
        <v>0</v>
      </c>
    </row>
    <row r="2312" spans="1:4" ht="15">
      <c r="A2312" s="404" t="s">
        <v>5729</v>
      </c>
      <c r="B2312" s="405" t="s">
        <v>5730</v>
      </c>
      <c r="C2312" s="409"/>
      <c r="D2312" s="408"/>
    </row>
    <row r="2313" spans="1:4" ht="15">
      <c r="A2313" s="404" t="s">
        <v>5731</v>
      </c>
      <c r="B2313" s="405" t="s">
        <v>5732</v>
      </c>
      <c r="C2313" s="409"/>
      <c r="D2313" s="408"/>
    </row>
    <row r="2314" spans="1:4" ht="15">
      <c r="A2314" s="404" t="s">
        <v>5733</v>
      </c>
      <c r="B2314" s="405" t="s">
        <v>5732</v>
      </c>
      <c r="C2314" s="410">
        <v>0</v>
      </c>
      <c r="D2314" s="411">
        <v>0</v>
      </c>
    </row>
    <row r="2315" spans="1:4" ht="15">
      <c r="A2315" s="404" t="s">
        <v>5734</v>
      </c>
      <c r="B2315" s="405" t="s">
        <v>5735</v>
      </c>
      <c r="C2315" s="409"/>
      <c r="D2315" s="408"/>
    </row>
    <row r="2316" spans="1:4" ht="15">
      <c r="A2316" s="404" t="s">
        <v>5736</v>
      </c>
      <c r="B2316" s="405" t="s">
        <v>5735</v>
      </c>
      <c r="C2316" s="410">
        <v>0</v>
      </c>
      <c r="D2316" s="411">
        <v>0</v>
      </c>
    </row>
    <row r="2317" spans="1:4" ht="15">
      <c r="A2317" s="404" t="s">
        <v>5737</v>
      </c>
      <c r="B2317" s="405" t="s">
        <v>5738</v>
      </c>
      <c r="C2317" s="409"/>
      <c r="D2317" s="408"/>
    </row>
    <row r="2318" spans="1:4" ht="15">
      <c r="A2318" s="404" t="s">
        <v>5739</v>
      </c>
      <c r="B2318" s="405" t="s">
        <v>5738</v>
      </c>
      <c r="C2318" s="410">
        <v>0</v>
      </c>
      <c r="D2318" s="411">
        <v>0</v>
      </c>
    </row>
    <row r="2319" spans="1:4" ht="15">
      <c r="A2319" s="404" t="s">
        <v>5740</v>
      </c>
      <c r="B2319" s="405" t="s">
        <v>5741</v>
      </c>
      <c r="C2319" s="409"/>
      <c r="D2319" s="408"/>
    </row>
    <row r="2320" spans="1:4" ht="15">
      <c r="A2320" s="404" t="s">
        <v>5742</v>
      </c>
      <c r="B2320" s="405" t="s">
        <v>5743</v>
      </c>
      <c r="C2320" s="409"/>
      <c r="D2320" s="408"/>
    </row>
    <row r="2321" spans="1:4" ht="15">
      <c r="A2321" s="404" t="s">
        <v>5744</v>
      </c>
      <c r="B2321" s="405" t="s">
        <v>5745</v>
      </c>
      <c r="C2321" s="409"/>
      <c r="D2321" s="408"/>
    </row>
    <row r="2322" spans="1:4" ht="15">
      <c r="A2322" s="404" t="s">
        <v>5746</v>
      </c>
      <c r="B2322" s="405" t="s">
        <v>5745</v>
      </c>
      <c r="C2322" s="410">
        <v>0</v>
      </c>
      <c r="D2322" s="411">
        <v>0</v>
      </c>
    </row>
    <row r="2323" spans="1:4" ht="15">
      <c r="A2323" s="404" t="s">
        <v>5747</v>
      </c>
      <c r="B2323" s="405" t="s">
        <v>5748</v>
      </c>
      <c r="C2323" s="409"/>
      <c r="D2323" s="408"/>
    </row>
    <row r="2324" spans="1:4" ht="15">
      <c r="A2324" s="404" t="s">
        <v>5749</v>
      </c>
      <c r="B2324" s="405" t="s">
        <v>5748</v>
      </c>
      <c r="C2324" s="410">
        <v>0</v>
      </c>
      <c r="D2324" s="411">
        <v>0</v>
      </c>
    </row>
    <row r="2325" spans="1:4" ht="15">
      <c r="A2325" s="404" t="s">
        <v>5750</v>
      </c>
      <c r="B2325" s="405" t="s">
        <v>5751</v>
      </c>
      <c r="C2325" s="409"/>
      <c r="D2325" s="408"/>
    </row>
    <row r="2326" spans="1:4" ht="15">
      <c r="A2326" s="404" t="s">
        <v>5752</v>
      </c>
      <c r="B2326" s="405" t="s">
        <v>5751</v>
      </c>
      <c r="C2326" s="410">
        <v>0</v>
      </c>
      <c r="D2326" s="411">
        <v>0</v>
      </c>
    </row>
    <row r="2327" spans="1:4" ht="15">
      <c r="A2327" s="404" t="s">
        <v>5753</v>
      </c>
      <c r="B2327" s="405" t="s">
        <v>1547</v>
      </c>
      <c r="C2327" s="409"/>
      <c r="D2327" s="408"/>
    </row>
    <row r="2328" spans="1:4" ht="15">
      <c r="A2328" s="404" t="s">
        <v>5754</v>
      </c>
      <c r="B2328" s="405" t="s">
        <v>1547</v>
      </c>
      <c r="C2328" s="409"/>
      <c r="D2328" s="408"/>
    </row>
    <row r="2329" spans="1:4" ht="15">
      <c r="A2329" s="404" t="s">
        <v>5755</v>
      </c>
      <c r="B2329" s="405" t="s">
        <v>1547</v>
      </c>
      <c r="C2329" s="410">
        <v>0</v>
      </c>
      <c r="D2329" s="411">
        <v>0</v>
      </c>
    </row>
    <row r="2330" spans="1:4" ht="15">
      <c r="A2330" s="404" t="s">
        <v>5756</v>
      </c>
      <c r="B2330" s="405" t="s">
        <v>5757</v>
      </c>
      <c r="C2330" s="409"/>
      <c r="D2330" s="408"/>
    </row>
    <row r="2331" spans="1:4" ht="15">
      <c r="A2331" s="404" t="s">
        <v>5758</v>
      </c>
      <c r="B2331" s="405" t="s">
        <v>5759</v>
      </c>
      <c r="C2331" s="409"/>
      <c r="D2331" s="408"/>
    </row>
    <row r="2332" spans="1:4" ht="15">
      <c r="A2332" s="404" t="s">
        <v>5760</v>
      </c>
      <c r="B2332" s="405" t="s">
        <v>5759</v>
      </c>
      <c r="C2332" s="410">
        <v>0</v>
      </c>
      <c r="D2332" s="411">
        <v>0</v>
      </c>
    </row>
    <row r="2333" spans="1:4" ht="15">
      <c r="A2333" s="404" t="s">
        <v>5761</v>
      </c>
      <c r="B2333" s="405" t="s">
        <v>5759</v>
      </c>
      <c r="C2333" s="409"/>
      <c r="D2333" s="408"/>
    </row>
    <row r="2334" spans="1:4" ht="15">
      <c r="A2334" s="404" t="s">
        <v>5762</v>
      </c>
      <c r="B2334" s="405" t="s">
        <v>5763</v>
      </c>
      <c r="C2334" s="409"/>
      <c r="D2334" s="408"/>
    </row>
    <row r="2335" spans="1:4" ht="15">
      <c r="A2335" s="404" t="s">
        <v>5764</v>
      </c>
      <c r="B2335" s="405" t="s">
        <v>5765</v>
      </c>
      <c r="C2335" s="409"/>
      <c r="D2335" s="408"/>
    </row>
    <row r="2336" spans="1:4" ht="15">
      <c r="A2336" s="404" t="s">
        <v>5766</v>
      </c>
      <c r="B2336" s="405" t="s">
        <v>5765</v>
      </c>
      <c r="C2336" s="410">
        <v>0</v>
      </c>
      <c r="D2336" s="411">
        <v>0</v>
      </c>
    </row>
    <row r="2337" spans="1:4" ht="15">
      <c r="A2337" s="404" t="s">
        <v>5767</v>
      </c>
      <c r="B2337" s="405" t="s">
        <v>5765</v>
      </c>
      <c r="C2337" s="409"/>
      <c r="D2337" s="408"/>
    </row>
    <row r="2338" spans="1:4" ht="15">
      <c r="A2338" s="404" t="s">
        <v>5768</v>
      </c>
      <c r="B2338" s="405" t="s">
        <v>5769</v>
      </c>
      <c r="C2338" s="409"/>
      <c r="D2338" s="408"/>
    </row>
    <row r="2339" spans="1:4" ht="15">
      <c r="A2339" s="404" t="s">
        <v>5770</v>
      </c>
      <c r="B2339" s="405" t="s">
        <v>5771</v>
      </c>
      <c r="C2339" s="409"/>
      <c r="D2339" s="408"/>
    </row>
    <row r="2340" spans="1:4" ht="15">
      <c r="A2340" s="404" t="s">
        <v>5772</v>
      </c>
      <c r="B2340" s="405" t="s">
        <v>5771</v>
      </c>
      <c r="C2340" s="410">
        <v>0</v>
      </c>
      <c r="D2340" s="411">
        <v>0</v>
      </c>
    </row>
    <row r="2341" spans="1:4" ht="15">
      <c r="A2341" s="404" t="s">
        <v>5773</v>
      </c>
      <c r="B2341" s="405" t="s">
        <v>5771</v>
      </c>
      <c r="C2341" s="409"/>
      <c r="D2341" s="408"/>
    </row>
    <row r="2342" spans="1:4" ht="15">
      <c r="A2342" s="404" t="s">
        <v>5774</v>
      </c>
      <c r="B2342" s="405" t="s">
        <v>5775</v>
      </c>
      <c r="C2342" s="409"/>
      <c r="D2342" s="408"/>
    </row>
    <row r="2343" spans="1:4" ht="15">
      <c r="A2343" s="404" t="s">
        <v>5776</v>
      </c>
      <c r="B2343" s="405" t="s">
        <v>5777</v>
      </c>
      <c r="C2343" s="409"/>
      <c r="D2343" s="408"/>
    </row>
    <row r="2344" spans="1:4" ht="15">
      <c r="A2344" s="404" t="s">
        <v>5778</v>
      </c>
      <c r="B2344" s="405" t="s">
        <v>5777</v>
      </c>
      <c r="C2344" s="410">
        <v>0</v>
      </c>
      <c r="D2344" s="411">
        <v>0</v>
      </c>
    </row>
    <row r="2345" spans="1:4" ht="15">
      <c r="A2345" s="404" t="s">
        <v>5779</v>
      </c>
      <c r="B2345" s="405" t="s">
        <v>5780</v>
      </c>
      <c r="C2345" s="409"/>
      <c r="D2345" s="408"/>
    </row>
    <row r="2346" spans="1:4" ht="15">
      <c r="A2346" s="404" t="s">
        <v>5781</v>
      </c>
      <c r="B2346" s="405" t="s">
        <v>5780</v>
      </c>
      <c r="C2346" s="410">
        <v>0</v>
      </c>
      <c r="D2346" s="411">
        <v>0</v>
      </c>
    </row>
    <row r="2347" spans="1:4" ht="15">
      <c r="A2347" s="404" t="s">
        <v>5782</v>
      </c>
      <c r="B2347" s="405" t="s">
        <v>5783</v>
      </c>
      <c r="C2347" s="409"/>
      <c r="D2347" s="408"/>
    </row>
    <row r="2348" spans="1:4" ht="15">
      <c r="A2348" s="404" t="s">
        <v>5784</v>
      </c>
      <c r="B2348" s="405" t="s">
        <v>5785</v>
      </c>
      <c r="C2348" s="409"/>
      <c r="D2348" s="408"/>
    </row>
    <row r="2349" spans="1:4" ht="15">
      <c r="A2349" s="404" t="s">
        <v>5786</v>
      </c>
      <c r="B2349" s="405" t="s">
        <v>5785</v>
      </c>
      <c r="C2349" s="410">
        <v>0</v>
      </c>
      <c r="D2349" s="411">
        <v>0</v>
      </c>
    </row>
    <row r="2350" spans="1:4" ht="15">
      <c r="A2350" s="404" t="s">
        <v>5787</v>
      </c>
      <c r="B2350" s="405" t="s">
        <v>5785</v>
      </c>
      <c r="C2350" s="409"/>
      <c r="D2350" s="408"/>
    </row>
    <row r="2351" spans="1:4" ht="15">
      <c r="A2351" s="404" t="s">
        <v>5788</v>
      </c>
      <c r="B2351" s="405" t="s">
        <v>5789</v>
      </c>
      <c r="C2351" s="409"/>
      <c r="D2351" s="408"/>
    </row>
    <row r="2352" spans="1:4" ht="15">
      <c r="A2352" s="404" t="s">
        <v>5790</v>
      </c>
      <c r="B2352" s="405" t="s">
        <v>5791</v>
      </c>
      <c r="C2352" s="409"/>
      <c r="D2352" s="408"/>
    </row>
    <row r="2353" spans="1:4" ht="15">
      <c r="A2353" s="404" t="s">
        <v>5792</v>
      </c>
      <c r="B2353" s="405" t="s">
        <v>5791</v>
      </c>
      <c r="C2353" s="410">
        <v>0</v>
      </c>
      <c r="D2353" s="411">
        <v>0</v>
      </c>
    </row>
    <row r="2354" spans="1:4" ht="15">
      <c r="A2354" s="404" t="s">
        <v>5793</v>
      </c>
      <c r="B2354" s="405" t="s">
        <v>5794</v>
      </c>
      <c r="C2354" s="409"/>
      <c r="D2354" s="408"/>
    </row>
    <row r="2355" spans="1:4" ht="15">
      <c r="A2355" s="404" t="s">
        <v>5795</v>
      </c>
      <c r="B2355" s="405" t="s">
        <v>5796</v>
      </c>
      <c r="C2355" s="409"/>
      <c r="D2355" s="408"/>
    </row>
    <row r="2356" spans="1:4" ht="15">
      <c r="A2356" s="404" t="s">
        <v>5797</v>
      </c>
      <c r="B2356" s="405" t="s">
        <v>5796</v>
      </c>
      <c r="C2356" s="410">
        <v>0</v>
      </c>
      <c r="D2356" s="411">
        <v>0</v>
      </c>
    </row>
    <row r="2357" spans="1:4" ht="15">
      <c r="A2357" s="404" t="s">
        <v>5798</v>
      </c>
      <c r="B2357" s="405" t="s">
        <v>5799</v>
      </c>
      <c r="C2357" s="409"/>
      <c r="D2357" s="408"/>
    </row>
    <row r="2358" spans="1:4" ht="15">
      <c r="A2358" s="404" t="s">
        <v>5800</v>
      </c>
      <c r="B2358" s="405" t="s">
        <v>5799</v>
      </c>
      <c r="C2358" s="410">
        <v>0</v>
      </c>
      <c r="D2358" s="411">
        <v>0</v>
      </c>
    </row>
    <row r="2359" spans="1:4" ht="15">
      <c r="A2359" s="404" t="s">
        <v>5801</v>
      </c>
      <c r="B2359" s="405" t="s">
        <v>5802</v>
      </c>
      <c r="C2359" s="409"/>
      <c r="D2359" s="408"/>
    </row>
    <row r="2360" spans="1:4" ht="15">
      <c r="A2360" s="404" t="s">
        <v>5803</v>
      </c>
      <c r="B2360" s="405" t="s">
        <v>5802</v>
      </c>
      <c r="C2360" s="410">
        <v>0</v>
      </c>
      <c r="D2360" s="411">
        <v>0</v>
      </c>
    </row>
    <row r="2361" spans="1:4" ht="15">
      <c r="A2361" s="404" t="s">
        <v>5804</v>
      </c>
      <c r="B2361" s="405" t="s">
        <v>5805</v>
      </c>
      <c r="C2361" s="409"/>
      <c r="D2361" s="408"/>
    </row>
    <row r="2362" spans="1:4" ht="15">
      <c r="A2362" s="404" t="s">
        <v>5806</v>
      </c>
      <c r="B2362" s="405" t="s">
        <v>5805</v>
      </c>
      <c r="C2362" s="410">
        <v>0</v>
      </c>
      <c r="D2362" s="411">
        <v>0</v>
      </c>
    </row>
    <row r="2363" spans="1:4" ht="15">
      <c r="A2363" s="404" t="s">
        <v>5807</v>
      </c>
      <c r="B2363" s="405" t="s">
        <v>5808</v>
      </c>
      <c r="C2363" s="409"/>
      <c r="D2363" s="408"/>
    </row>
    <row r="2364" spans="1:4" ht="15">
      <c r="A2364" s="404" t="s">
        <v>5809</v>
      </c>
      <c r="B2364" s="405" t="s">
        <v>5810</v>
      </c>
      <c r="C2364" s="409"/>
      <c r="D2364" s="408"/>
    </row>
    <row r="2365" spans="1:4" ht="15">
      <c r="A2365" s="404" t="s">
        <v>5811</v>
      </c>
      <c r="B2365" s="405" t="s">
        <v>5810</v>
      </c>
      <c r="C2365" s="410">
        <v>0</v>
      </c>
      <c r="D2365" s="411">
        <v>0</v>
      </c>
    </row>
    <row r="2366" spans="1:4" ht="15">
      <c r="A2366" s="404" t="s">
        <v>5812</v>
      </c>
      <c r="B2366" s="405" t="s">
        <v>5813</v>
      </c>
      <c r="C2366" s="409"/>
      <c r="D2366" s="408"/>
    </row>
    <row r="2367" spans="1:4" ht="15">
      <c r="A2367" s="404" t="s">
        <v>5814</v>
      </c>
      <c r="B2367" s="405" t="s">
        <v>5815</v>
      </c>
      <c r="C2367" s="409"/>
      <c r="D2367" s="408"/>
    </row>
    <row r="2368" spans="1:4" ht="15">
      <c r="A2368" s="404" t="s">
        <v>5816</v>
      </c>
      <c r="B2368" s="405" t="s">
        <v>5815</v>
      </c>
      <c r="C2368" s="410">
        <v>0</v>
      </c>
      <c r="D2368" s="411">
        <v>0</v>
      </c>
    </row>
    <row r="2369" spans="1:4" ht="15">
      <c r="A2369" s="404" t="s">
        <v>5817</v>
      </c>
      <c r="B2369" s="405" t="s">
        <v>5818</v>
      </c>
      <c r="C2369" s="409"/>
      <c r="D2369" s="408"/>
    </row>
    <row r="2370" spans="1:4" ht="15">
      <c r="A2370" s="404" t="s">
        <v>5819</v>
      </c>
      <c r="B2370" s="405" t="s">
        <v>5818</v>
      </c>
      <c r="C2370" s="410">
        <v>0</v>
      </c>
      <c r="D2370" s="411">
        <v>0</v>
      </c>
    </row>
    <row r="2371" spans="1:4" ht="26.25">
      <c r="A2371" s="404" t="s">
        <v>5820</v>
      </c>
      <c r="B2371" s="405" t="s">
        <v>5821</v>
      </c>
      <c r="C2371" s="409"/>
      <c r="D2371" s="408"/>
    </row>
    <row r="2372" spans="1:4" ht="26.25">
      <c r="A2372" s="404" t="s">
        <v>5822</v>
      </c>
      <c r="B2372" s="405" t="s">
        <v>5821</v>
      </c>
      <c r="C2372" s="410">
        <v>0</v>
      </c>
      <c r="D2372" s="411">
        <v>0</v>
      </c>
    </row>
    <row r="2373" spans="1:4" ht="26.25">
      <c r="A2373" s="404" t="s">
        <v>5823</v>
      </c>
      <c r="B2373" s="405" t="s">
        <v>5824</v>
      </c>
      <c r="C2373" s="409"/>
      <c r="D2373" s="408"/>
    </row>
    <row r="2374" spans="1:4" ht="26.25">
      <c r="A2374" s="404" t="s">
        <v>5825</v>
      </c>
      <c r="B2374" s="405" t="s">
        <v>5824</v>
      </c>
      <c r="C2374" s="410">
        <v>0</v>
      </c>
      <c r="D2374" s="411">
        <v>0</v>
      </c>
    </row>
    <row r="2375" spans="1:4" ht="15">
      <c r="A2375" s="404" t="s">
        <v>5826</v>
      </c>
      <c r="B2375" s="405" t="s">
        <v>5827</v>
      </c>
      <c r="C2375" s="409"/>
      <c r="D2375" s="408"/>
    </row>
    <row r="2376" spans="1:4" ht="15">
      <c r="A2376" s="404" t="s">
        <v>5828</v>
      </c>
      <c r="B2376" s="405" t="s">
        <v>5827</v>
      </c>
      <c r="C2376" s="410">
        <v>0</v>
      </c>
      <c r="D2376" s="411">
        <v>0</v>
      </c>
    </row>
    <row r="2377" spans="1:4" ht="15">
      <c r="A2377" s="404" t="s">
        <v>5829</v>
      </c>
      <c r="B2377" s="405" t="s">
        <v>5830</v>
      </c>
      <c r="C2377" s="409"/>
      <c r="D2377" s="408"/>
    </row>
    <row r="2378" spans="1:4" ht="15">
      <c r="A2378" s="404" t="s">
        <v>5831</v>
      </c>
      <c r="B2378" s="405" t="s">
        <v>5832</v>
      </c>
      <c r="C2378" s="409"/>
      <c r="D2378" s="408"/>
    </row>
    <row r="2379" spans="1:4" ht="15">
      <c r="A2379" s="404" t="s">
        <v>5833</v>
      </c>
      <c r="B2379" s="405" t="s">
        <v>5832</v>
      </c>
      <c r="C2379" s="410">
        <v>0</v>
      </c>
      <c r="D2379" s="411">
        <v>0</v>
      </c>
    </row>
    <row r="2380" spans="1:4" ht="15">
      <c r="A2380" s="404" t="s">
        <v>5834</v>
      </c>
      <c r="B2380" s="405" t="s">
        <v>5835</v>
      </c>
      <c r="C2380" s="409"/>
      <c r="D2380" s="408"/>
    </row>
    <row r="2381" spans="1:4" ht="15">
      <c r="A2381" s="404" t="s">
        <v>5836</v>
      </c>
      <c r="B2381" s="405" t="s">
        <v>5835</v>
      </c>
      <c r="C2381" s="409"/>
      <c r="D2381" s="408"/>
    </row>
    <row r="2382" spans="1:4" ht="15">
      <c r="A2382" s="404" t="s">
        <v>5837</v>
      </c>
      <c r="B2382" s="405" t="s">
        <v>5835</v>
      </c>
      <c r="C2382" s="410">
        <v>0</v>
      </c>
      <c r="D2382" s="411">
        <v>0</v>
      </c>
    </row>
    <row r="2383" spans="1:4" ht="15">
      <c r="A2383" s="404" t="s">
        <v>5838</v>
      </c>
      <c r="B2383" s="405" t="s">
        <v>5839</v>
      </c>
      <c r="C2383" s="409"/>
      <c r="D2383" s="408"/>
    </row>
    <row r="2384" spans="1:4" ht="15">
      <c r="A2384" s="404" t="s">
        <v>5840</v>
      </c>
      <c r="B2384" s="405" t="s">
        <v>5839</v>
      </c>
      <c r="C2384" s="409"/>
      <c r="D2384" s="408"/>
    </row>
    <row r="2385" spans="1:4" ht="15">
      <c r="A2385" s="404" t="s">
        <v>5841</v>
      </c>
      <c r="B2385" s="405" t="s">
        <v>5839</v>
      </c>
      <c r="C2385" s="410">
        <v>0</v>
      </c>
      <c r="D2385" s="411">
        <v>0</v>
      </c>
    </row>
    <row r="2386" spans="1:4" ht="15">
      <c r="A2386" s="404" t="s">
        <v>5842</v>
      </c>
      <c r="B2386" s="405" t="s">
        <v>5843</v>
      </c>
      <c r="C2386" s="409"/>
      <c r="D2386" s="408"/>
    </row>
    <row r="2387" spans="1:4" ht="15">
      <c r="A2387" s="404" t="s">
        <v>5844</v>
      </c>
      <c r="B2387" s="405" t="s">
        <v>5843</v>
      </c>
      <c r="C2387" s="409"/>
      <c r="D2387" s="408"/>
    </row>
    <row r="2388" spans="1:4" ht="15">
      <c r="A2388" s="404" t="s">
        <v>5845</v>
      </c>
      <c r="B2388" s="405" t="s">
        <v>5843</v>
      </c>
      <c r="C2388" s="410">
        <v>0</v>
      </c>
      <c r="D2388" s="411">
        <v>0</v>
      </c>
    </row>
    <row r="2389" spans="1:4" ht="15">
      <c r="A2389" s="404" t="s">
        <v>5846</v>
      </c>
      <c r="B2389" s="405" t="s">
        <v>5847</v>
      </c>
      <c r="C2389" s="409"/>
      <c r="D2389" s="408"/>
    </row>
    <row r="2390" spans="1:4" ht="15">
      <c r="A2390" s="404" t="s">
        <v>5848</v>
      </c>
      <c r="B2390" s="405" t="s">
        <v>5847</v>
      </c>
      <c r="C2390" s="409"/>
      <c r="D2390" s="408"/>
    </row>
    <row r="2391" spans="1:4" ht="15">
      <c r="A2391" s="404" t="s">
        <v>5849</v>
      </c>
      <c r="B2391" s="405" t="s">
        <v>5847</v>
      </c>
      <c r="C2391" s="410">
        <v>0</v>
      </c>
      <c r="D2391" s="411">
        <v>0</v>
      </c>
    </row>
    <row r="2392" spans="1:4" ht="15">
      <c r="A2392" s="404" t="s">
        <v>5850</v>
      </c>
      <c r="B2392" s="405" t="s">
        <v>5851</v>
      </c>
      <c r="C2392" s="409"/>
      <c r="D2392" s="408"/>
    </row>
    <row r="2393" spans="1:4" ht="15">
      <c r="A2393" s="404" t="s">
        <v>5852</v>
      </c>
      <c r="B2393" s="405" t="s">
        <v>5851</v>
      </c>
      <c r="C2393" s="409"/>
      <c r="D2393" s="408"/>
    </row>
    <row r="2394" spans="1:4" ht="15">
      <c r="A2394" s="404" t="s">
        <v>5853</v>
      </c>
      <c r="B2394" s="405" t="s">
        <v>5851</v>
      </c>
      <c r="C2394" s="410">
        <v>0</v>
      </c>
      <c r="D2394" s="411">
        <v>0</v>
      </c>
    </row>
    <row r="2395" spans="1:4" ht="15">
      <c r="A2395" s="404" t="s">
        <v>5854</v>
      </c>
      <c r="B2395" s="405" t="s">
        <v>5855</v>
      </c>
      <c r="C2395" s="409"/>
      <c r="D2395" s="408"/>
    </row>
    <row r="2396" spans="1:4" ht="15">
      <c r="A2396" s="404" t="s">
        <v>5856</v>
      </c>
      <c r="B2396" s="405" t="s">
        <v>5857</v>
      </c>
      <c r="C2396" s="409"/>
      <c r="D2396" s="408"/>
    </row>
    <row r="2397" spans="1:4" ht="15">
      <c r="A2397" s="404" t="s">
        <v>5858</v>
      </c>
      <c r="B2397" s="405" t="s">
        <v>5859</v>
      </c>
      <c r="C2397" s="409"/>
      <c r="D2397" s="408"/>
    </row>
    <row r="2398" spans="1:4" ht="15">
      <c r="A2398" s="404" t="s">
        <v>5860</v>
      </c>
      <c r="B2398" s="405" t="s">
        <v>5861</v>
      </c>
      <c r="C2398" s="409"/>
      <c r="D2398" s="408"/>
    </row>
    <row r="2399" spans="1:4" ht="15">
      <c r="A2399" s="404" t="s">
        <v>5862</v>
      </c>
      <c r="B2399" s="405" t="s">
        <v>5861</v>
      </c>
      <c r="C2399" s="410">
        <v>0</v>
      </c>
      <c r="D2399" s="411">
        <v>0</v>
      </c>
    </row>
    <row r="2400" spans="1:4" ht="15">
      <c r="A2400" s="404" t="s">
        <v>5863</v>
      </c>
      <c r="B2400" s="405" t="s">
        <v>5864</v>
      </c>
      <c r="C2400" s="409"/>
      <c r="D2400" s="408"/>
    </row>
    <row r="2401" spans="1:4" ht="15">
      <c r="A2401" s="404" t="s">
        <v>5865</v>
      </c>
      <c r="B2401" s="405" t="s">
        <v>5864</v>
      </c>
      <c r="C2401" s="409"/>
      <c r="D2401" s="408"/>
    </row>
    <row r="2402" spans="1:4" ht="15">
      <c r="A2402" s="404" t="s">
        <v>5866</v>
      </c>
      <c r="B2402" s="405" t="s">
        <v>5864</v>
      </c>
      <c r="C2402" s="410">
        <v>0</v>
      </c>
      <c r="D2402" s="411">
        <v>0</v>
      </c>
    </row>
    <row r="2403" spans="1:4" ht="15">
      <c r="A2403" s="404" t="s">
        <v>5867</v>
      </c>
      <c r="B2403" s="405" t="s">
        <v>5868</v>
      </c>
      <c r="C2403" s="409"/>
      <c r="D2403" s="408"/>
    </row>
    <row r="2404" spans="1:4" ht="15">
      <c r="A2404" s="404" t="s">
        <v>5869</v>
      </c>
      <c r="B2404" s="405" t="s">
        <v>5870</v>
      </c>
      <c r="C2404" s="409"/>
      <c r="D2404" s="408"/>
    </row>
    <row r="2405" spans="1:4" ht="15">
      <c r="A2405" s="404" t="s">
        <v>5871</v>
      </c>
      <c r="B2405" s="405" t="s">
        <v>5870</v>
      </c>
      <c r="C2405" s="410">
        <v>0</v>
      </c>
      <c r="D2405" s="411">
        <v>0</v>
      </c>
    </row>
    <row r="2406" spans="1:4" ht="15">
      <c r="A2406" s="404" t="s">
        <v>5872</v>
      </c>
      <c r="B2406" s="405" t="s">
        <v>5873</v>
      </c>
      <c r="C2406" s="409"/>
      <c r="D2406" s="408"/>
    </row>
    <row r="2407" spans="1:4" ht="15">
      <c r="A2407" s="404" t="s">
        <v>5874</v>
      </c>
      <c r="B2407" s="405" t="s">
        <v>5873</v>
      </c>
      <c r="C2407" s="410">
        <v>0</v>
      </c>
      <c r="D2407" s="411">
        <v>0</v>
      </c>
    </row>
    <row r="2408" spans="1:4" ht="15">
      <c r="A2408" s="404" t="s">
        <v>5875</v>
      </c>
      <c r="B2408" s="405" t="s">
        <v>5876</v>
      </c>
      <c r="C2408" s="409"/>
      <c r="D2408" s="408"/>
    </row>
    <row r="2409" spans="1:4" ht="15">
      <c r="A2409" s="404" t="s">
        <v>5877</v>
      </c>
      <c r="B2409" s="405" t="s">
        <v>5876</v>
      </c>
      <c r="C2409" s="410">
        <v>0</v>
      </c>
      <c r="D2409" s="411">
        <v>0</v>
      </c>
    </row>
    <row r="2410" spans="1:4" ht="15">
      <c r="A2410" s="404" t="s">
        <v>5878</v>
      </c>
      <c r="B2410" s="405" t="s">
        <v>5879</v>
      </c>
      <c r="C2410" s="409"/>
      <c r="D2410" s="408"/>
    </row>
    <row r="2411" spans="1:4" ht="15">
      <c r="A2411" s="404" t="s">
        <v>5880</v>
      </c>
      <c r="B2411" s="405" t="s">
        <v>5881</v>
      </c>
      <c r="C2411" s="409"/>
      <c r="D2411" s="408"/>
    </row>
    <row r="2412" spans="1:4" ht="15">
      <c r="A2412" s="404" t="s">
        <v>5882</v>
      </c>
      <c r="B2412" s="405" t="s">
        <v>5881</v>
      </c>
      <c r="C2412" s="410">
        <v>0</v>
      </c>
      <c r="D2412" s="411">
        <v>0</v>
      </c>
    </row>
    <row r="2413" spans="1:4" ht="15">
      <c r="A2413" s="404" t="s">
        <v>5883</v>
      </c>
      <c r="B2413" s="405" t="s">
        <v>5884</v>
      </c>
      <c r="C2413" s="409"/>
      <c r="D2413" s="408"/>
    </row>
    <row r="2414" spans="1:4" ht="15">
      <c r="A2414" s="404" t="s">
        <v>5885</v>
      </c>
      <c r="B2414" s="405" t="s">
        <v>5884</v>
      </c>
      <c r="C2414" s="410">
        <v>0</v>
      </c>
      <c r="D2414" s="411">
        <v>0</v>
      </c>
    </row>
    <row r="2415" spans="1:4" ht="15">
      <c r="A2415" s="404" t="s">
        <v>5886</v>
      </c>
      <c r="B2415" s="405" t="s">
        <v>5887</v>
      </c>
      <c r="C2415" s="409"/>
      <c r="D2415" s="408"/>
    </row>
    <row r="2416" spans="1:4" ht="15">
      <c r="A2416" s="404" t="s">
        <v>5888</v>
      </c>
      <c r="B2416" s="405" t="s">
        <v>5889</v>
      </c>
      <c r="C2416" s="409"/>
      <c r="D2416" s="408"/>
    </row>
    <row r="2417" spans="1:4" ht="15">
      <c r="A2417" s="404" t="s">
        <v>5890</v>
      </c>
      <c r="B2417" s="405" t="s">
        <v>5889</v>
      </c>
      <c r="C2417" s="410">
        <v>0</v>
      </c>
      <c r="D2417" s="411">
        <v>0</v>
      </c>
    </row>
    <row r="2418" spans="1:4" ht="15">
      <c r="A2418" s="404" t="s">
        <v>5891</v>
      </c>
      <c r="B2418" s="405" t="s">
        <v>5892</v>
      </c>
      <c r="C2418" s="409"/>
      <c r="D2418" s="408"/>
    </row>
    <row r="2419" spans="1:4" ht="15">
      <c r="A2419" s="404" t="s">
        <v>5893</v>
      </c>
      <c r="B2419" s="405" t="s">
        <v>5892</v>
      </c>
      <c r="C2419" s="410">
        <v>0</v>
      </c>
      <c r="D2419" s="411">
        <v>0</v>
      </c>
    </row>
    <row r="2420" spans="1:4" ht="15">
      <c r="A2420" s="404" t="s">
        <v>5894</v>
      </c>
      <c r="B2420" s="405" t="s">
        <v>5895</v>
      </c>
      <c r="C2420" s="409"/>
      <c r="D2420" s="408"/>
    </row>
    <row r="2421" spans="1:4" ht="15">
      <c r="A2421" s="404" t="s">
        <v>5896</v>
      </c>
      <c r="B2421" s="405" t="s">
        <v>5895</v>
      </c>
      <c r="C2421" s="410">
        <v>0</v>
      </c>
      <c r="D2421" s="411">
        <v>0</v>
      </c>
    </row>
    <row r="2422" spans="1:4" ht="26.25">
      <c r="A2422" s="404" t="s">
        <v>5897</v>
      </c>
      <c r="B2422" s="405" t="s">
        <v>5898</v>
      </c>
      <c r="C2422" s="409"/>
      <c r="D2422" s="408"/>
    </row>
    <row r="2423" spans="1:4" ht="26.25">
      <c r="A2423" s="404" t="s">
        <v>5899</v>
      </c>
      <c r="B2423" s="405" t="s">
        <v>5898</v>
      </c>
      <c r="C2423" s="410">
        <v>0</v>
      </c>
      <c r="D2423" s="411">
        <v>0</v>
      </c>
    </row>
    <row r="2424" spans="1:4" ht="26.25">
      <c r="A2424" s="404" t="s">
        <v>5900</v>
      </c>
      <c r="B2424" s="405" t="s">
        <v>5901</v>
      </c>
      <c r="C2424" s="409"/>
      <c r="D2424" s="408"/>
    </row>
    <row r="2425" spans="1:4" ht="26.25">
      <c r="A2425" s="404" t="s">
        <v>5902</v>
      </c>
      <c r="B2425" s="405" t="s">
        <v>5901</v>
      </c>
      <c r="C2425" s="410">
        <v>0</v>
      </c>
      <c r="D2425" s="411">
        <v>0</v>
      </c>
    </row>
    <row r="2426" spans="1:4" ht="15">
      <c r="A2426" s="404" t="s">
        <v>5903</v>
      </c>
      <c r="B2426" s="405" t="s">
        <v>5904</v>
      </c>
      <c r="C2426" s="409"/>
      <c r="D2426" s="408"/>
    </row>
    <row r="2427" spans="1:4" ht="15">
      <c r="A2427" s="404" t="s">
        <v>5905</v>
      </c>
      <c r="B2427" s="405" t="s">
        <v>5904</v>
      </c>
      <c r="C2427" s="410">
        <v>0</v>
      </c>
      <c r="D2427" s="411">
        <v>0</v>
      </c>
    </row>
    <row r="2428" spans="1:4" ht="15">
      <c r="A2428" s="404" t="s">
        <v>5906</v>
      </c>
      <c r="B2428" s="405" t="s">
        <v>5907</v>
      </c>
      <c r="C2428" s="409"/>
      <c r="D2428" s="408"/>
    </row>
    <row r="2429" spans="1:4" ht="15">
      <c r="A2429" s="404" t="s">
        <v>5908</v>
      </c>
      <c r="B2429" s="405" t="s">
        <v>5907</v>
      </c>
      <c r="C2429" s="410">
        <v>0</v>
      </c>
      <c r="D2429" s="411">
        <v>0</v>
      </c>
    </row>
    <row r="2430" spans="1:4" ht="15">
      <c r="A2430" s="404" t="s">
        <v>5909</v>
      </c>
      <c r="B2430" s="405" t="s">
        <v>5910</v>
      </c>
      <c r="C2430" s="409"/>
      <c r="D2430" s="408"/>
    </row>
    <row r="2431" spans="1:4" ht="15">
      <c r="A2431" s="404" t="s">
        <v>5911</v>
      </c>
      <c r="B2431" s="405" t="s">
        <v>5910</v>
      </c>
      <c r="C2431" s="410">
        <v>0</v>
      </c>
      <c r="D2431" s="411">
        <v>0</v>
      </c>
    </row>
    <row r="2432" spans="1:4" ht="15">
      <c r="A2432" s="406" t="s">
        <v>5912</v>
      </c>
      <c r="B2432" s="405" t="s">
        <v>562</v>
      </c>
      <c r="C2432" s="409"/>
      <c r="D2432" s="408"/>
    </row>
    <row r="2433" spans="1:4" ht="15">
      <c r="A2433" s="404" t="s">
        <v>5913</v>
      </c>
      <c r="B2433" s="405" t="s">
        <v>562</v>
      </c>
      <c r="C2433" s="409"/>
      <c r="D2433" s="408"/>
    </row>
    <row r="2434" spans="1:4" ht="15">
      <c r="A2434" s="404" t="s">
        <v>5914</v>
      </c>
      <c r="B2434" s="405" t="s">
        <v>562</v>
      </c>
      <c r="C2434" s="409"/>
      <c r="D2434" s="408"/>
    </row>
    <row r="2435" spans="1:4" ht="15">
      <c r="A2435" s="404" t="s">
        <v>5915</v>
      </c>
      <c r="B2435" s="405" t="s">
        <v>562</v>
      </c>
      <c r="C2435" s="409"/>
      <c r="D2435" s="408"/>
    </row>
    <row r="2436" spans="1:4" ht="15">
      <c r="A2436" s="404" t="s">
        <v>5916</v>
      </c>
      <c r="B2436" s="405" t="s">
        <v>562</v>
      </c>
      <c r="C2436" s="410">
        <v>0</v>
      </c>
      <c r="D2436" s="411">
        <v>0</v>
      </c>
    </row>
    <row r="2437" spans="1:4" ht="15">
      <c r="A2437" s="406" t="s">
        <v>5917</v>
      </c>
      <c r="B2437" s="405" t="s">
        <v>564</v>
      </c>
      <c r="C2437" s="409"/>
      <c r="D2437" s="408"/>
    </row>
    <row r="2438" spans="1:4" ht="15">
      <c r="A2438" s="404" t="s">
        <v>5918</v>
      </c>
      <c r="B2438" s="405" t="s">
        <v>5919</v>
      </c>
      <c r="C2438" s="409"/>
      <c r="D2438" s="408"/>
    </row>
    <row r="2439" spans="1:4" ht="15">
      <c r="A2439" s="404" t="s">
        <v>5920</v>
      </c>
      <c r="B2439" s="405" t="s">
        <v>5921</v>
      </c>
      <c r="C2439" s="409"/>
      <c r="D2439" s="408"/>
    </row>
    <row r="2440" spans="1:4" ht="15">
      <c r="A2440" s="404" t="s">
        <v>5922</v>
      </c>
      <c r="B2440" s="405" t="s">
        <v>878</v>
      </c>
      <c r="C2440" s="409"/>
      <c r="D2440" s="408"/>
    </row>
    <row r="2441" spans="1:4" ht="15">
      <c r="A2441" s="404" t="s">
        <v>5923</v>
      </c>
      <c r="B2441" s="405" t="s">
        <v>878</v>
      </c>
      <c r="C2441" s="410">
        <v>0</v>
      </c>
      <c r="D2441" s="411">
        <v>0</v>
      </c>
    </row>
    <row r="2442" spans="1:4" ht="15">
      <c r="A2442" s="404" t="s">
        <v>5924</v>
      </c>
      <c r="B2442" s="405" t="s">
        <v>5925</v>
      </c>
      <c r="C2442" s="409"/>
      <c r="D2442" s="408"/>
    </row>
    <row r="2443" spans="1:4" ht="15">
      <c r="A2443" s="404" t="s">
        <v>5926</v>
      </c>
      <c r="B2443" s="405" t="s">
        <v>5925</v>
      </c>
      <c r="C2443" s="410">
        <v>0</v>
      </c>
      <c r="D2443" s="411">
        <v>0</v>
      </c>
    </row>
    <row r="2444" spans="1:4" ht="15">
      <c r="A2444" s="404" t="s">
        <v>5927</v>
      </c>
      <c r="B2444" s="405" t="s">
        <v>5928</v>
      </c>
      <c r="C2444" s="409"/>
      <c r="D2444" s="408"/>
    </row>
    <row r="2445" spans="1:4" ht="15">
      <c r="A2445" s="404" t="s">
        <v>5929</v>
      </c>
      <c r="B2445" s="405" t="s">
        <v>5928</v>
      </c>
      <c r="C2445" s="410">
        <v>0</v>
      </c>
      <c r="D2445" s="411">
        <v>0</v>
      </c>
    </row>
    <row r="2446" spans="1:4" ht="15">
      <c r="A2446" s="404" t="s">
        <v>5930</v>
      </c>
      <c r="B2446" s="405" t="s">
        <v>5931</v>
      </c>
      <c r="C2446" s="409"/>
      <c r="D2446" s="408"/>
    </row>
    <row r="2447" spans="1:4" ht="15">
      <c r="A2447" s="404" t="s">
        <v>5932</v>
      </c>
      <c r="B2447" s="405" t="s">
        <v>5931</v>
      </c>
      <c r="C2447" s="410">
        <v>0</v>
      </c>
      <c r="D2447" s="411">
        <v>0</v>
      </c>
    </row>
    <row r="2448" spans="1:4" ht="15">
      <c r="A2448" s="404" t="s">
        <v>5933</v>
      </c>
      <c r="B2448" s="405" t="s">
        <v>141</v>
      </c>
      <c r="C2448" s="409"/>
      <c r="D2448" s="408"/>
    </row>
    <row r="2449" spans="1:4" ht="15">
      <c r="A2449" s="404" t="s">
        <v>5934</v>
      </c>
      <c r="B2449" s="405" t="s">
        <v>141</v>
      </c>
      <c r="C2449" s="410">
        <v>0</v>
      </c>
      <c r="D2449" s="411">
        <v>0</v>
      </c>
    </row>
    <row r="2450" spans="1:4" ht="15">
      <c r="A2450" s="404" t="s">
        <v>5935</v>
      </c>
      <c r="B2450" s="405" t="s">
        <v>143</v>
      </c>
      <c r="C2450" s="409"/>
      <c r="D2450" s="408"/>
    </row>
    <row r="2451" spans="1:4" ht="15">
      <c r="A2451" s="404" t="s">
        <v>5936</v>
      </c>
      <c r="B2451" s="405" t="s">
        <v>143</v>
      </c>
      <c r="C2451" s="410">
        <v>0</v>
      </c>
      <c r="D2451" s="411">
        <v>0</v>
      </c>
    </row>
    <row r="2452" spans="1:4" ht="15">
      <c r="A2452" s="404" t="s">
        <v>5937</v>
      </c>
      <c r="B2452" s="405" t="s">
        <v>5938</v>
      </c>
      <c r="C2452" s="409"/>
      <c r="D2452" s="408"/>
    </row>
    <row r="2453" spans="1:4" ht="15">
      <c r="A2453" s="404" t="s">
        <v>5939</v>
      </c>
      <c r="B2453" s="405" t="s">
        <v>5938</v>
      </c>
      <c r="C2453" s="410">
        <v>0</v>
      </c>
      <c r="D2453" s="411">
        <v>0</v>
      </c>
    </row>
    <row r="2454" spans="1:4" ht="15">
      <c r="A2454" s="404" t="s">
        <v>5940</v>
      </c>
      <c r="B2454" s="405" t="s">
        <v>892</v>
      </c>
      <c r="C2454" s="409"/>
      <c r="D2454" s="408"/>
    </row>
    <row r="2455" spans="1:4" ht="15">
      <c r="A2455" s="404" t="s">
        <v>5941</v>
      </c>
      <c r="B2455" s="405" t="s">
        <v>892</v>
      </c>
      <c r="C2455" s="410">
        <v>0</v>
      </c>
      <c r="D2455" s="411">
        <v>0</v>
      </c>
    </row>
    <row r="2456" spans="1:4" ht="15">
      <c r="A2456" s="404" t="s">
        <v>5942</v>
      </c>
      <c r="B2456" s="405" t="s">
        <v>5943</v>
      </c>
      <c r="C2456" s="409"/>
      <c r="D2456" s="408"/>
    </row>
    <row r="2457" spans="1:4" ht="15">
      <c r="A2457" s="404" t="s">
        <v>5944</v>
      </c>
      <c r="B2457" s="405" t="s">
        <v>5943</v>
      </c>
      <c r="C2457" s="410">
        <v>0</v>
      </c>
      <c r="D2457" s="411">
        <v>0</v>
      </c>
    </row>
    <row r="2458" spans="1:4" ht="15">
      <c r="A2458" s="404" t="s">
        <v>5945</v>
      </c>
      <c r="B2458" s="405" t="s">
        <v>5946</v>
      </c>
      <c r="C2458" s="409"/>
      <c r="D2458" s="408"/>
    </row>
    <row r="2459" spans="1:4" ht="15">
      <c r="A2459" s="404" t="s">
        <v>5947</v>
      </c>
      <c r="B2459" s="405" t="s">
        <v>5946</v>
      </c>
      <c r="C2459" s="410">
        <v>0</v>
      </c>
      <c r="D2459" s="411">
        <v>0</v>
      </c>
    </row>
    <row r="2460" spans="1:4" ht="15">
      <c r="A2460" s="404" t="s">
        <v>5948</v>
      </c>
      <c r="B2460" s="405" t="s">
        <v>5949</v>
      </c>
      <c r="C2460" s="409"/>
      <c r="D2460" s="408"/>
    </row>
    <row r="2461" spans="1:4" ht="15">
      <c r="A2461" s="404" t="s">
        <v>5950</v>
      </c>
      <c r="B2461" s="405" t="s">
        <v>704</v>
      </c>
      <c r="C2461" s="409"/>
      <c r="D2461" s="408"/>
    </row>
    <row r="2462" spans="1:4" ht="15">
      <c r="A2462" s="404" t="s">
        <v>5951</v>
      </c>
      <c r="B2462" s="405" t="s">
        <v>704</v>
      </c>
      <c r="C2462" s="410">
        <v>0</v>
      </c>
      <c r="D2462" s="411">
        <v>0</v>
      </c>
    </row>
    <row r="2463" spans="1:4" ht="15">
      <c r="A2463" s="404" t="s">
        <v>5952</v>
      </c>
      <c r="B2463" s="405" t="s">
        <v>706</v>
      </c>
      <c r="C2463" s="409"/>
      <c r="D2463" s="408"/>
    </row>
    <row r="2464" spans="1:4" ht="15">
      <c r="A2464" s="404" t="s">
        <v>5953</v>
      </c>
      <c r="B2464" s="405" t="s">
        <v>706</v>
      </c>
      <c r="C2464" s="410">
        <v>0</v>
      </c>
      <c r="D2464" s="411">
        <v>0</v>
      </c>
    </row>
    <row r="2465" spans="1:4" ht="15">
      <c r="A2465" s="404" t="s">
        <v>5954</v>
      </c>
      <c r="B2465" s="405" t="s">
        <v>714</v>
      </c>
      <c r="C2465" s="409"/>
      <c r="D2465" s="408"/>
    </row>
    <row r="2466" spans="1:4" ht="15">
      <c r="A2466" s="404" t="s">
        <v>5955</v>
      </c>
      <c r="B2466" s="405" t="s">
        <v>714</v>
      </c>
      <c r="C2466" s="410">
        <v>0</v>
      </c>
      <c r="D2466" s="411">
        <v>0</v>
      </c>
    </row>
    <row r="2467" spans="1:4" ht="15">
      <c r="A2467" s="404" t="s">
        <v>5956</v>
      </c>
      <c r="B2467" s="405" t="s">
        <v>716</v>
      </c>
      <c r="C2467" s="409"/>
      <c r="D2467" s="408"/>
    </row>
    <row r="2468" spans="1:4" ht="15">
      <c r="A2468" s="404" t="s">
        <v>5957</v>
      </c>
      <c r="B2468" s="405" t="s">
        <v>716</v>
      </c>
      <c r="C2468" s="410">
        <v>0</v>
      </c>
      <c r="D2468" s="411">
        <v>0</v>
      </c>
    </row>
    <row r="2469" spans="1:4" ht="15">
      <c r="A2469" s="404" t="s">
        <v>5958</v>
      </c>
      <c r="B2469" s="405" t="s">
        <v>728</v>
      </c>
      <c r="C2469" s="409"/>
      <c r="D2469" s="408"/>
    </row>
    <row r="2470" spans="1:4" ht="15">
      <c r="A2470" s="404" t="s">
        <v>5959</v>
      </c>
      <c r="B2470" s="405" t="s">
        <v>728</v>
      </c>
      <c r="C2470" s="410">
        <v>0</v>
      </c>
      <c r="D2470" s="411">
        <v>0</v>
      </c>
    </row>
    <row r="2471" spans="1:4" ht="15">
      <c r="A2471" s="404" t="s">
        <v>5960</v>
      </c>
      <c r="B2471" s="405" t="s">
        <v>124</v>
      </c>
      <c r="C2471" s="409"/>
      <c r="D2471" s="408"/>
    </row>
    <row r="2472" spans="1:4" ht="15">
      <c r="A2472" s="404" t="s">
        <v>5961</v>
      </c>
      <c r="B2472" s="405" t="s">
        <v>124</v>
      </c>
      <c r="C2472" s="410">
        <v>0</v>
      </c>
      <c r="D2472" s="411">
        <v>0</v>
      </c>
    </row>
    <row r="2473" spans="1:4" ht="15">
      <c r="A2473" s="404" t="s">
        <v>5962</v>
      </c>
      <c r="B2473" s="405" t="s">
        <v>731</v>
      </c>
      <c r="C2473" s="409"/>
      <c r="D2473" s="408"/>
    </row>
    <row r="2474" spans="1:4" ht="15">
      <c r="A2474" s="404" t="s">
        <v>5963</v>
      </c>
      <c r="B2474" s="405" t="s">
        <v>731</v>
      </c>
      <c r="C2474" s="410">
        <v>0</v>
      </c>
      <c r="D2474" s="411">
        <v>0</v>
      </c>
    </row>
    <row r="2475" spans="1:4" ht="15">
      <c r="A2475" s="404" t="s">
        <v>5964</v>
      </c>
      <c r="B2475" s="405" t="s">
        <v>712</v>
      </c>
      <c r="C2475" s="409"/>
      <c r="D2475" s="408"/>
    </row>
    <row r="2476" spans="1:4" ht="15">
      <c r="A2476" s="404" t="s">
        <v>5965</v>
      </c>
      <c r="B2476" s="405" t="s">
        <v>712</v>
      </c>
      <c r="C2476" s="410">
        <v>0</v>
      </c>
      <c r="D2476" s="411">
        <v>0</v>
      </c>
    </row>
    <row r="2477" spans="1:4" ht="15">
      <c r="A2477" s="404" t="s">
        <v>5966</v>
      </c>
      <c r="B2477" s="405" t="s">
        <v>710</v>
      </c>
      <c r="C2477" s="409"/>
      <c r="D2477" s="408"/>
    </row>
    <row r="2478" spans="1:4" ht="15">
      <c r="A2478" s="404" t="s">
        <v>5967</v>
      </c>
      <c r="B2478" s="405" t="s">
        <v>710</v>
      </c>
      <c r="C2478" s="410">
        <v>0</v>
      </c>
      <c r="D2478" s="411">
        <v>0</v>
      </c>
    </row>
    <row r="2479" spans="1:4" ht="15">
      <c r="A2479" s="404" t="s">
        <v>5968</v>
      </c>
      <c r="B2479" s="405" t="s">
        <v>726</v>
      </c>
      <c r="C2479" s="409"/>
      <c r="D2479" s="408"/>
    </row>
    <row r="2480" spans="1:4" ht="15">
      <c r="A2480" s="404" t="s">
        <v>5969</v>
      </c>
      <c r="B2480" s="405" t="s">
        <v>726</v>
      </c>
      <c r="C2480" s="410">
        <v>0</v>
      </c>
      <c r="D2480" s="411">
        <v>0</v>
      </c>
    </row>
    <row r="2481" spans="1:4" ht="15">
      <c r="A2481" s="404" t="s">
        <v>5970</v>
      </c>
      <c r="B2481" s="405" t="s">
        <v>733</v>
      </c>
      <c r="C2481" s="409"/>
      <c r="D2481" s="408"/>
    </row>
    <row r="2482" spans="1:4" ht="15">
      <c r="A2482" s="404" t="s">
        <v>5971</v>
      </c>
      <c r="B2482" s="405" t="s">
        <v>733</v>
      </c>
      <c r="C2482" s="410">
        <v>0</v>
      </c>
      <c r="D2482" s="411">
        <v>0</v>
      </c>
    </row>
    <row r="2483" spans="1:4" ht="15">
      <c r="A2483" s="404" t="s">
        <v>5972</v>
      </c>
      <c r="B2483" s="405" t="s">
        <v>735</v>
      </c>
      <c r="C2483" s="409"/>
      <c r="D2483" s="408"/>
    </row>
    <row r="2484" spans="1:4" ht="15">
      <c r="A2484" s="404" t="s">
        <v>5973</v>
      </c>
      <c r="B2484" s="405" t="s">
        <v>735</v>
      </c>
      <c r="C2484" s="410">
        <v>0</v>
      </c>
      <c r="D2484" s="411">
        <v>0</v>
      </c>
    </row>
    <row r="2485" spans="1:4" ht="15">
      <c r="A2485" s="404" t="s">
        <v>5974</v>
      </c>
      <c r="B2485" s="405" t="s">
        <v>135</v>
      </c>
      <c r="C2485" s="409"/>
      <c r="D2485" s="408"/>
    </row>
    <row r="2486" spans="1:4" ht="15">
      <c r="A2486" s="404" t="s">
        <v>5975</v>
      </c>
      <c r="B2486" s="405" t="s">
        <v>135</v>
      </c>
      <c r="C2486" s="410">
        <v>0</v>
      </c>
      <c r="D2486" s="411">
        <v>0</v>
      </c>
    </row>
    <row r="2487" spans="1:4" ht="15">
      <c r="A2487" s="404" t="s">
        <v>5976</v>
      </c>
      <c r="B2487" s="405" t="s">
        <v>139</v>
      </c>
      <c r="C2487" s="409"/>
      <c r="D2487" s="408"/>
    </row>
    <row r="2488" spans="1:4" ht="15">
      <c r="A2488" s="404" t="s">
        <v>5977</v>
      </c>
      <c r="B2488" s="405" t="s">
        <v>139</v>
      </c>
      <c r="C2488" s="410">
        <v>0</v>
      </c>
      <c r="D2488" s="411">
        <v>0</v>
      </c>
    </row>
    <row r="2489" spans="1:4" ht="15">
      <c r="A2489" s="404" t="s">
        <v>5978</v>
      </c>
      <c r="B2489" s="405" t="s">
        <v>698</v>
      </c>
      <c r="C2489" s="409"/>
      <c r="D2489" s="408"/>
    </row>
    <row r="2490" spans="1:4" ht="15">
      <c r="A2490" s="404" t="s">
        <v>5979</v>
      </c>
      <c r="B2490" s="405" t="s">
        <v>698</v>
      </c>
      <c r="C2490" s="410">
        <v>0</v>
      </c>
      <c r="D2490" s="411">
        <v>0</v>
      </c>
    </row>
    <row r="2491" spans="1:4" ht="15">
      <c r="A2491" s="404" t="s">
        <v>5980</v>
      </c>
      <c r="B2491" s="405" t="s">
        <v>700</v>
      </c>
      <c r="C2491" s="409"/>
      <c r="D2491" s="408"/>
    </row>
    <row r="2492" spans="1:4" ht="15">
      <c r="A2492" s="404" t="s">
        <v>5981</v>
      </c>
      <c r="B2492" s="405" t="s">
        <v>700</v>
      </c>
      <c r="C2492" s="410">
        <v>0</v>
      </c>
      <c r="D2492" s="411">
        <v>0</v>
      </c>
    </row>
    <row r="2493" spans="1:4" ht="15">
      <c r="A2493" s="404" t="s">
        <v>5982</v>
      </c>
      <c r="B2493" s="405" t="s">
        <v>137</v>
      </c>
      <c r="C2493" s="409"/>
      <c r="D2493" s="408"/>
    </row>
    <row r="2494" spans="1:4" ht="15">
      <c r="A2494" s="404" t="s">
        <v>5983</v>
      </c>
      <c r="B2494" s="405" t="s">
        <v>137</v>
      </c>
      <c r="C2494" s="410">
        <v>0</v>
      </c>
      <c r="D2494" s="411">
        <v>0</v>
      </c>
    </row>
    <row r="2495" spans="1:4" ht="15">
      <c r="A2495" s="404" t="s">
        <v>5984</v>
      </c>
      <c r="B2495" s="405" t="s">
        <v>5985</v>
      </c>
      <c r="C2495" s="409"/>
      <c r="D2495" s="408"/>
    </row>
    <row r="2496" spans="1:4" ht="15">
      <c r="A2496" s="404" t="s">
        <v>5986</v>
      </c>
      <c r="B2496" s="405" t="s">
        <v>5985</v>
      </c>
      <c r="C2496" s="410">
        <v>0</v>
      </c>
      <c r="D2496" s="411">
        <v>0</v>
      </c>
    </row>
    <row r="2497" spans="1:4" ht="15">
      <c r="A2497" s="404" t="s">
        <v>5987</v>
      </c>
      <c r="B2497" s="405" t="s">
        <v>5988</v>
      </c>
      <c r="C2497" s="409"/>
      <c r="D2497" s="408"/>
    </row>
    <row r="2498" spans="1:4" ht="15">
      <c r="A2498" s="404" t="s">
        <v>5989</v>
      </c>
      <c r="B2498" s="405" t="s">
        <v>5988</v>
      </c>
      <c r="C2498" s="410">
        <v>0</v>
      </c>
      <c r="D2498" s="411">
        <v>0</v>
      </c>
    </row>
    <row r="2499" spans="1:4" ht="15">
      <c r="A2499" s="404" t="s">
        <v>5990</v>
      </c>
      <c r="B2499" s="405" t="s">
        <v>687</v>
      </c>
      <c r="C2499" s="409"/>
      <c r="D2499" s="408"/>
    </row>
    <row r="2500" spans="1:4" ht="15">
      <c r="A2500" s="404" t="s">
        <v>5991</v>
      </c>
      <c r="B2500" s="405" t="s">
        <v>687</v>
      </c>
      <c r="C2500" s="410">
        <v>0</v>
      </c>
      <c r="D2500" s="411">
        <v>0</v>
      </c>
    </row>
    <row r="2501" spans="1:4" ht="15">
      <c r="A2501" s="404" t="s">
        <v>5992</v>
      </c>
      <c r="B2501" s="405" t="s">
        <v>691</v>
      </c>
      <c r="C2501" s="409"/>
      <c r="D2501" s="408"/>
    </row>
    <row r="2502" spans="1:4" ht="15">
      <c r="A2502" s="404" t="s">
        <v>5993</v>
      </c>
      <c r="B2502" s="405" t="s">
        <v>691</v>
      </c>
      <c r="C2502" s="410">
        <v>0</v>
      </c>
      <c r="D2502" s="411">
        <v>0</v>
      </c>
    </row>
    <row r="2503" spans="1:4" ht="15">
      <c r="A2503" s="404" t="s">
        <v>5994</v>
      </c>
      <c r="B2503" s="405" t="s">
        <v>5995</v>
      </c>
      <c r="C2503" s="409"/>
      <c r="D2503" s="408"/>
    </row>
    <row r="2504" spans="1:4" ht="15">
      <c r="A2504" s="404" t="s">
        <v>5996</v>
      </c>
      <c r="B2504" s="405" t="s">
        <v>5995</v>
      </c>
      <c r="C2504" s="410">
        <v>0</v>
      </c>
      <c r="D2504" s="411">
        <v>0</v>
      </c>
    </row>
    <row r="2505" spans="1:4" ht="15">
      <c r="A2505" s="404" t="s">
        <v>5997</v>
      </c>
      <c r="B2505" s="405" t="s">
        <v>5998</v>
      </c>
      <c r="C2505" s="409"/>
      <c r="D2505" s="408"/>
    </row>
    <row r="2506" spans="1:4" ht="15">
      <c r="A2506" s="404" t="s">
        <v>5999</v>
      </c>
      <c r="B2506" s="405" t="s">
        <v>6000</v>
      </c>
      <c r="C2506" s="409"/>
      <c r="D2506" s="408"/>
    </row>
    <row r="2507" spans="1:4" ht="15">
      <c r="A2507" s="404" t="s">
        <v>6001</v>
      </c>
      <c r="B2507" s="405" t="s">
        <v>6000</v>
      </c>
      <c r="C2507" s="410">
        <v>0</v>
      </c>
      <c r="D2507" s="411">
        <v>0</v>
      </c>
    </row>
    <row r="2508" spans="1:4" ht="15">
      <c r="A2508" s="404" t="s">
        <v>6002</v>
      </c>
      <c r="B2508" s="405" t="s">
        <v>6003</v>
      </c>
      <c r="C2508" s="409"/>
      <c r="D2508" s="408"/>
    </row>
    <row r="2509" spans="1:4" ht="15">
      <c r="A2509" s="404" t="s">
        <v>6004</v>
      </c>
      <c r="B2509" s="405" t="s">
        <v>6003</v>
      </c>
      <c r="C2509" s="410">
        <v>0</v>
      </c>
      <c r="D2509" s="411">
        <v>0</v>
      </c>
    </row>
    <row r="2510" spans="1:4" ht="15">
      <c r="A2510" s="404" t="s">
        <v>6005</v>
      </c>
      <c r="B2510" s="405" t="s">
        <v>6006</v>
      </c>
      <c r="C2510" s="409"/>
      <c r="D2510" s="408"/>
    </row>
    <row r="2511" spans="1:4" ht="15">
      <c r="A2511" s="404" t="s">
        <v>6007</v>
      </c>
      <c r="B2511" s="405" t="s">
        <v>6006</v>
      </c>
      <c r="C2511" s="410">
        <v>0</v>
      </c>
      <c r="D2511" s="411">
        <v>0</v>
      </c>
    </row>
    <row r="2512" spans="1:4" ht="15">
      <c r="A2512" s="404" t="s">
        <v>6008</v>
      </c>
      <c r="B2512" s="405" t="s">
        <v>6009</v>
      </c>
      <c r="C2512" s="409"/>
      <c r="D2512" s="408"/>
    </row>
    <row r="2513" spans="1:4" ht="15">
      <c r="A2513" s="404" t="s">
        <v>6010</v>
      </c>
      <c r="B2513" s="405" t="s">
        <v>6009</v>
      </c>
      <c r="C2513" s="409"/>
      <c r="D2513" s="408"/>
    </row>
    <row r="2514" spans="1:4" ht="15">
      <c r="A2514" s="404" t="s">
        <v>6011</v>
      </c>
      <c r="B2514" s="405" t="s">
        <v>6009</v>
      </c>
      <c r="C2514" s="410">
        <v>0</v>
      </c>
      <c r="D2514" s="411">
        <v>0</v>
      </c>
    </row>
    <row r="2515" spans="1:4" ht="15">
      <c r="A2515" s="404" t="s">
        <v>6012</v>
      </c>
      <c r="B2515" s="405" t="s">
        <v>6013</v>
      </c>
      <c r="C2515" s="409"/>
      <c r="D2515" s="408"/>
    </row>
    <row r="2516" spans="1:4" ht="15">
      <c r="A2516" s="404" t="s">
        <v>6014</v>
      </c>
      <c r="B2516" s="405" t="s">
        <v>6015</v>
      </c>
      <c r="C2516" s="409"/>
      <c r="D2516" s="408"/>
    </row>
    <row r="2517" spans="1:4" ht="15">
      <c r="A2517" s="404" t="s">
        <v>6016</v>
      </c>
      <c r="B2517" s="405" t="s">
        <v>6017</v>
      </c>
      <c r="C2517" s="409"/>
      <c r="D2517" s="408"/>
    </row>
    <row r="2518" spans="1:4" ht="15">
      <c r="A2518" s="404" t="s">
        <v>6018</v>
      </c>
      <c r="B2518" s="405" t="s">
        <v>6019</v>
      </c>
      <c r="C2518" s="410">
        <v>0</v>
      </c>
      <c r="D2518" s="411">
        <v>0</v>
      </c>
    </row>
    <row r="2519" spans="1:4" ht="15">
      <c r="A2519" s="404" t="s">
        <v>6020</v>
      </c>
      <c r="B2519" s="405" t="s">
        <v>6021</v>
      </c>
      <c r="C2519" s="410">
        <v>0</v>
      </c>
      <c r="D2519" s="411">
        <v>0</v>
      </c>
    </row>
    <row r="2520" spans="1:4" ht="15">
      <c r="A2520" s="404" t="s">
        <v>6022</v>
      </c>
      <c r="B2520" s="405" t="s">
        <v>6023</v>
      </c>
      <c r="C2520" s="410">
        <v>0</v>
      </c>
      <c r="D2520" s="411">
        <v>0</v>
      </c>
    </row>
    <row r="2521" spans="1:4" ht="15">
      <c r="A2521" s="404" t="s">
        <v>6024</v>
      </c>
      <c r="B2521" s="405" t="s">
        <v>6025</v>
      </c>
      <c r="C2521" s="410">
        <v>0</v>
      </c>
      <c r="D2521" s="411">
        <v>0</v>
      </c>
    </row>
    <row r="2522" spans="1:4" ht="15">
      <c r="A2522" s="404" t="s">
        <v>6026</v>
      </c>
      <c r="B2522" s="405" t="s">
        <v>6027</v>
      </c>
      <c r="C2522" s="410">
        <v>0</v>
      </c>
      <c r="D2522" s="411">
        <v>0</v>
      </c>
    </row>
    <row r="2523" spans="1:4" ht="15">
      <c r="A2523" s="404" t="s">
        <v>6028</v>
      </c>
      <c r="B2523" s="405" t="s">
        <v>6029</v>
      </c>
      <c r="C2523" s="410">
        <v>0</v>
      </c>
      <c r="D2523" s="411">
        <v>0</v>
      </c>
    </row>
    <row r="2524" spans="1:4" ht="15">
      <c r="A2524" s="404" t="s">
        <v>6030</v>
      </c>
      <c r="B2524" s="405" t="s">
        <v>6031</v>
      </c>
      <c r="C2524" s="410">
        <v>0</v>
      </c>
      <c r="D2524" s="411">
        <v>0</v>
      </c>
    </row>
    <row r="2525" spans="1:4" ht="15">
      <c r="A2525" s="404" t="s">
        <v>6032</v>
      </c>
      <c r="B2525" s="405" t="s">
        <v>6033</v>
      </c>
      <c r="C2525" s="410">
        <v>0</v>
      </c>
      <c r="D2525" s="411">
        <v>0</v>
      </c>
    </row>
    <row r="2526" spans="1:4" ht="15">
      <c r="A2526" s="404" t="s">
        <v>6034</v>
      </c>
      <c r="B2526" s="405" t="s">
        <v>6035</v>
      </c>
      <c r="C2526" s="410">
        <v>0</v>
      </c>
      <c r="D2526" s="411">
        <v>0</v>
      </c>
    </row>
    <row r="2527" spans="1:4" ht="15">
      <c r="A2527" s="404" t="s">
        <v>6036</v>
      </c>
      <c r="B2527" s="405" t="s">
        <v>6037</v>
      </c>
      <c r="C2527" s="410">
        <v>0</v>
      </c>
      <c r="D2527" s="411">
        <v>0</v>
      </c>
    </row>
    <row r="2528" spans="1:4" ht="15">
      <c r="A2528" s="404" t="s">
        <v>6038</v>
      </c>
      <c r="B2528" s="405" t="s">
        <v>6039</v>
      </c>
      <c r="C2528" s="410">
        <v>0</v>
      </c>
      <c r="D2528" s="411">
        <v>0</v>
      </c>
    </row>
    <row r="2529" spans="1:4" ht="15">
      <c r="A2529" s="404" t="s">
        <v>6040</v>
      </c>
      <c r="B2529" s="405" t="s">
        <v>6041</v>
      </c>
      <c r="C2529" s="410">
        <v>0</v>
      </c>
      <c r="D2529" s="411">
        <v>0</v>
      </c>
    </row>
    <row r="2530" spans="1:4" ht="26.25">
      <c r="A2530" s="404" t="s">
        <v>6042</v>
      </c>
      <c r="B2530" s="405" t="s">
        <v>6043</v>
      </c>
      <c r="C2530" s="410">
        <v>0</v>
      </c>
      <c r="D2530" s="411">
        <v>0</v>
      </c>
    </row>
    <row r="2531" spans="1:4" ht="26.25">
      <c r="A2531" s="404" t="s">
        <v>6044</v>
      </c>
      <c r="B2531" s="405" t="s">
        <v>6045</v>
      </c>
      <c r="C2531" s="410">
        <v>0</v>
      </c>
      <c r="D2531" s="411">
        <v>0</v>
      </c>
    </row>
    <row r="2532" spans="1:4" ht="15">
      <c r="A2532" s="404" t="s">
        <v>6046</v>
      </c>
      <c r="B2532" s="405" t="s">
        <v>6047</v>
      </c>
      <c r="C2532" s="410">
        <v>0</v>
      </c>
      <c r="D2532" s="411">
        <v>0</v>
      </c>
    </row>
    <row r="2533" spans="1:4" ht="15">
      <c r="A2533" s="404" t="s">
        <v>6048</v>
      </c>
      <c r="B2533" s="405" t="s">
        <v>6049</v>
      </c>
      <c r="C2533" s="409"/>
      <c r="D2533" s="408"/>
    </row>
    <row r="2534" spans="1:4" ht="15">
      <c r="A2534" s="404" t="s">
        <v>6050</v>
      </c>
      <c r="B2534" s="405" t="s">
        <v>6051</v>
      </c>
      <c r="C2534" s="410">
        <v>0</v>
      </c>
      <c r="D2534" s="411">
        <v>0</v>
      </c>
    </row>
    <row r="2535" spans="1:4" ht="15">
      <c r="A2535" s="404" t="s">
        <v>6052</v>
      </c>
      <c r="B2535" s="405" t="s">
        <v>6053</v>
      </c>
      <c r="C2535" s="410">
        <v>0</v>
      </c>
      <c r="D2535" s="411">
        <v>0</v>
      </c>
    </row>
    <row r="2536" spans="1:4" ht="15">
      <c r="A2536" s="404" t="s">
        <v>6054</v>
      </c>
      <c r="B2536" s="405" t="s">
        <v>6055</v>
      </c>
      <c r="C2536" s="410">
        <v>0</v>
      </c>
      <c r="D2536" s="411">
        <v>0</v>
      </c>
    </row>
    <row r="2537" spans="1:4" ht="15">
      <c r="A2537" s="404" t="s">
        <v>6056</v>
      </c>
      <c r="B2537" s="405" t="s">
        <v>6057</v>
      </c>
      <c r="C2537" s="410">
        <v>0</v>
      </c>
      <c r="D2537" s="411">
        <v>0</v>
      </c>
    </row>
    <row r="2538" spans="1:4" ht="15">
      <c r="A2538" s="404" t="s">
        <v>6058</v>
      </c>
      <c r="B2538" s="405" t="s">
        <v>6059</v>
      </c>
      <c r="C2538" s="410">
        <v>0</v>
      </c>
      <c r="D2538" s="411">
        <v>0</v>
      </c>
    </row>
    <row r="2539" spans="1:4" ht="15">
      <c r="A2539" s="404" t="s">
        <v>6060</v>
      </c>
      <c r="B2539" s="405" t="s">
        <v>6061</v>
      </c>
      <c r="C2539" s="410">
        <v>0</v>
      </c>
      <c r="D2539" s="411">
        <v>0</v>
      </c>
    </row>
    <row r="2540" spans="1:4" ht="15">
      <c r="A2540" s="404" t="s">
        <v>6062</v>
      </c>
      <c r="B2540" s="405" t="s">
        <v>6063</v>
      </c>
      <c r="C2540" s="410">
        <v>0</v>
      </c>
      <c r="D2540" s="411">
        <v>0</v>
      </c>
    </row>
    <row r="2541" spans="1:4" ht="15">
      <c r="A2541" s="404" t="s">
        <v>6064</v>
      </c>
      <c r="B2541" s="405" t="s">
        <v>6065</v>
      </c>
      <c r="C2541" s="410">
        <v>0</v>
      </c>
      <c r="D2541" s="411">
        <v>0</v>
      </c>
    </row>
    <row r="2542" spans="1:4" ht="26.25">
      <c r="A2542" s="404" t="s">
        <v>6066</v>
      </c>
      <c r="B2542" s="405" t="s">
        <v>6067</v>
      </c>
      <c r="C2542" s="410">
        <v>0</v>
      </c>
      <c r="D2542" s="411">
        <v>0</v>
      </c>
    </row>
    <row r="2543" spans="1:4" ht="15">
      <c r="A2543" s="404" t="s">
        <v>6068</v>
      </c>
      <c r="B2543" s="405" t="s">
        <v>6069</v>
      </c>
      <c r="C2543" s="410">
        <v>0</v>
      </c>
      <c r="D2543" s="411">
        <v>0</v>
      </c>
    </row>
    <row r="2544" spans="1:4" ht="15">
      <c r="A2544" s="404" t="s">
        <v>6070</v>
      </c>
      <c r="B2544" s="405" t="s">
        <v>6071</v>
      </c>
      <c r="C2544" s="410">
        <v>0</v>
      </c>
      <c r="D2544" s="411">
        <v>0</v>
      </c>
    </row>
    <row r="2545" spans="1:4" ht="26.25">
      <c r="A2545" s="404" t="s">
        <v>6072</v>
      </c>
      <c r="B2545" s="405" t="s">
        <v>6073</v>
      </c>
      <c r="C2545" s="410">
        <v>0</v>
      </c>
      <c r="D2545" s="411">
        <v>0</v>
      </c>
    </row>
    <row r="2546" spans="1:4" ht="15">
      <c r="A2546" s="404" t="s">
        <v>6074</v>
      </c>
      <c r="B2546" s="405" t="s">
        <v>6075</v>
      </c>
      <c r="C2546" s="410">
        <v>0</v>
      </c>
      <c r="D2546" s="411">
        <v>0</v>
      </c>
    </row>
    <row r="2547" spans="1:4" ht="15">
      <c r="A2547" s="404" t="s">
        <v>6076</v>
      </c>
      <c r="B2547" s="405" t="s">
        <v>6077</v>
      </c>
      <c r="C2547" s="410">
        <v>0</v>
      </c>
      <c r="D2547" s="411">
        <v>0</v>
      </c>
    </row>
    <row r="2548" spans="1:4" ht="15">
      <c r="A2548" s="404" t="s">
        <v>6078</v>
      </c>
      <c r="B2548" s="405" t="s">
        <v>6079</v>
      </c>
      <c r="C2548" s="410">
        <v>0</v>
      </c>
      <c r="D2548" s="411">
        <v>0</v>
      </c>
    </row>
    <row r="2549" spans="1:4" ht="15">
      <c r="A2549" s="404" t="s">
        <v>6080</v>
      </c>
      <c r="B2549" s="405" t="s">
        <v>6081</v>
      </c>
      <c r="C2549" s="410">
        <v>0</v>
      </c>
      <c r="D2549" s="411">
        <v>0</v>
      </c>
    </row>
    <row r="2550" spans="1:4" ht="15">
      <c r="A2550" s="404" t="s">
        <v>6082</v>
      </c>
      <c r="B2550" s="405" t="s">
        <v>6083</v>
      </c>
      <c r="C2550" s="410">
        <v>0</v>
      </c>
      <c r="D2550" s="411">
        <v>0</v>
      </c>
    </row>
    <row r="2551" spans="1:4" ht="15">
      <c r="A2551" s="404" t="s">
        <v>6084</v>
      </c>
      <c r="B2551" s="405" t="s">
        <v>6085</v>
      </c>
      <c r="C2551" s="410">
        <v>0</v>
      </c>
      <c r="D2551" s="411">
        <v>0</v>
      </c>
    </row>
    <row r="2552" spans="1:4" ht="26.25">
      <c r="A2552" s="404" t="s">
        <v>6086</v>
      </c>
      <c r="B2552" s="405" t="s">
        <v>6087</v>
      </c>
      <c r="C2552" s="410">
        <v>0</v>
      </c>
      <c r="D2552" s="411">
        <v>0</v>
      </c>
    </row>
    <row r="2553" spans="1:4" ht="26.25">
      <c r="A2553" s="404" t="s">
        <v>6088</v>
      </c>
      <c r="B2553" s="405" t="s">
        <v>6089</v>
      </c>
      <c r="C2553" s="410">
        <v>0</v>
      </c>
      <c r="D2553" s="411">
        <v>0</v>
      </c>
    </row>
    <row r="2554" spans="1:4" ht="26.25">
      <c r="A2554" s="404" t="s">
        <v>6090</v>
      </c>
      <c r="B2554" s="405" t="s">
        <v>6091</v>
      </c>
      <c r="C2554" s="410">
        <v>0</v>
      </c>
      <c r="D2554" s="411">
        <v>0</v>
      </c>
    </row>
    <row r="2555" spans="1:4" ht="26.25">
      <c r="A2555" s="404" t="s">
        <v>6092</v>
      </c>
      <c r="B2555" s="405" t="s">
        <v>6093</v>
      </c>
      <c r="C2555" s="410">
        <v>0</v>
      </c>
      <c r="D2555" s="411">
        <v>0</v>
      </c>
    </row>
    <row r="2556" spans="1:4" ht="26.25">
      <c r="A2556" s="404" t="s">
        <v>6094</v>
      </c>
      <c r="B2556" s="405" t="s">
        <v>6095</v>
      </c>
      <c r="C2556" s="410">
        <v>0</v>
      </c>
      <c r="D2556" s="411">
        <v>0</v>
      </c>
    </row>
    <row r="2557" spans="1:4" ht="39">
      <c r="A2557" s="404" t="s">
        <v>6096</v>
      </c>
      <c r="B2557" s="405" t="s">
        <v>6097</v>
      </c>
      <c r="C2557" s="410">
        <v>0</v>
      </c>
      <c r="D2557" s="411">
        <v>0</v>
      </c>
    </row>
    <row r="2558" spans="1:4" ht="39">
      <c r="A2558" s="404" t="s">
        <v>6098</v>
      </c>
      <c r="B2558" s="405" t="s">
        <v>6099</v>
      </c>
      <c r="C2558" s="410">
        <v>0</v>
      </c>
      <c r="D2558" s="411">
        <v>0</v>
      </c>
    </row>
    <row r="2559" spans="1:4" ht="15">
      <c r="A2559" s="404" t="s">
        <v>6100</v>
      </c>
      <c r="B2559" s="405" t="s">
        <v>6101</v>
      </c>
      <c r="C2559" s="410">
        <v>0</v>
      </c>
      <c r="D2559" s="411">
        <v>0</v>
      </c>
    </row>
    <row r="2560" spans="1:4" ht="26.25">
      <c r="A2560" s="404" t="s">
        <v>6102</v>
      </c>
      <c r="B2560" s="405" t="s">
        <v>6103</v>
      </c>
      <c r="C2560" s="410">
        <v>0</v>
      </c>
      <c r="D2560" s="411">
        <v>0</v>
      </c>
    </row>
    <row r="2561" spans="1:4" ht="26.25">
      <c r="A2561" s="404" t="s">
        <v>6104</v>
      </c>
      <c r="B2561" s="405" t="s">
        <v>6105</v>
      </c>
      <c r="C2561" s="410">
        <v>0</v>
      </c>
      <c r="D2561" s="411">
        <v>0</v>
      </c>
    </row>
    <row r="2562" spans="1:4" ht="26.25">
      <c r="A2562" s="404" t="s">
        <v>6106</v>
      </c>
      <c r="B2562" s="405" t="s">
        <v>6107</v>
      </c>
      <c r="C2562" s="410">
        <v>0</v>
      </c>
      <c r="D2562" s="411">
        <v>0</v>
      </c>
    </row>
    <row r="2563" spans="1:4" ht="26.25">
      <c r="A2563" s="404" t="s">
        <v>6108</v>
      </c>
      <c r="B2563" s="405" t="s">
        <v>6109</v>
      </c>
      <c r="C2563" s="410">
        <v>0</v>
      </c>
      <c r="D2563" s="411">
        <v>0</v>
      </c>
    </row>
    <row r="2564" spans="1:4" ht="26.25">
      <c r="A2564" s="404" t="s">
        <v>6110</v>
      </c>
      <c r="B2564" s="405" t="s">
        <v>6111</v>
      </c>
      <c r="C2564" s="410">
        <v>0</v>
      </c>
      <c r="D2564" s="411">
        <v>0</v>
      </c>
    </row>
    <row r="2565" spans="1:4" ht="15">
      <c r="A2565" s="404" t="s">
        <v>6112</v>
      </c>
      <c r="B2565" s="405" t="s">
        <v>6113</v>
      </c>
      <c r="C2565" s="410">
        <v>0</v>
      </c>
      <c r="D2565" s="411">
        <v>0</v>
      </c>
    </row>
    <row r="2566" spans="1:4" ht="15">
      <c r="A2566" s="404" t="s">
        <v>6114</v>
      </c>
      <c r="B2566" s="405" t="s">
        <v>6115</v>
      </c>
      <c r="C2566" s="410">
        <v>0</v>
      </c>
      <c r="D2566" s="411">
        <v>0</v>
      </c>
    </row>
    <row r="2567" spans="1:4" ht="15">
      <c r="A2567" s="404" t="s">
        <v>6116</v>
      </c>
      <c r="B2567" s="405" t="s">
        <v>6117</v>
      </c>
      <c r="C2567" s="409"/>
      <c r="D2567" s="408"/>
    </row>
    <row r="2568" spans="1:4" ht="15">
      <c r="A2568" s="404" t="s">
        <v>6118</v>
      </c>
      <c r="B2568" s="405" t="s">
        <v>6119</v>
      </c>
      <c r="C2568" s="410">
        <v>0</v>
      </c>
      <c r="D2568" s="411">
        <v>0</v>
      </c>
    </row>
    <row r="2569" spans="1:4" ht="15">
      <c r="A2569" s="404" t="s">
        <v>6120</v>
      </c>
      <c r="B2569" s="405" t="s">
        <v>6121</v>
      </c>
      <c r="C2569" s="410">
        <v>0</v>
      </c>
      <c r="D2569" s="411">
        <v>0</v>
      </c>
    </row>
    <row r="2570" spans="1:4" ht="15">
      <c r="A2570" s="404" t="s">
        <v>6122</v>
      </c>
      <c r="B2570" s="405" t="s">
        <v>6123</v>
      </c>
      <c r="C2570" s="410">
        <v>0</v>
      </c>
      <c r="D2570" s="411">
        <v>0</v>
      </c>
    </row>
    <row r="2571" spans="1:4" ht="15">
      <c r="A2571" s="404" t="s">
        <v>6124</v>
      </c>
      <c r="B2571" s="405" t="s">
        <v>6125</v>
      </c>
      <c r="C2571" s="409"/>
      <c r="D2571" s="408"/>
    </row>
    <row r="2572" spans="1:4" ht="15">
      <c r="A2572" s="404" t="s">
        <v>6126</v>
      </c>
      <c r="B2572" s="405" t="s">
        <v>6127</v>
      </c>
      <c r="C2572" s="410">
        <v>0</v>
      </c>
      <c r="D2572" s="411">
        <v>0</v>
      </c>
    </row>
    <row r="2573" spans="1:4" ht="15">
      <c r="A2573" s="404" t="s">
        <v>6128</v>
      </c>
      <c r="B2573" s="405" t="s">
        <v>6129</v>
      </c>
      <c r="C2573" s="409"/>
      <c r="D2573" s="408"/>
    </row>
    <row r="2574" spans="1:4" ht="15">
      <c r="A2574" s="404" t="s">
        <v>6130</v>
      </c>
      <c r="B2574" s="405" t="s">
        <v>6131</v>
      </c>
      <c r="C2574" s="409"/>
      <c r="D2574" s="408"/>
    </row>
    <row r="2575" spans="1:4" ht="15">
      <c r="A2575" s="404" t="s">
        <v>6132</v>
      </c>
      <c r="B2575" s="405" t="s">
        <v>6133</v>
      </c>
      <c r="C2575" s="410">
        <v>0</v>
      </c>
      <c r="D2575" s="411">
        <v>0</v>
      </c>
    </row>
    <row r="2576" spans="1:4" ht="15">
      <c r="A2576" s="404" t="s">
        <v>6134</v>
      </c>
      <c r="B2576" s="405" t="s">
        <v>6135</v>
      </c>
      <c r="C2576" s="409"/>
      <c r="D2576" s="408"/>
    </row>
    <row r="2577" spans="1:4" ht="15">
      <c r="A2577" s="404" t="s">
        <v>6136</v>
      </c>
      <c r="B2577" s="405" t="s">
        <v>6137</v>
      </c>
      <c r="C2577" s="409"/>
      <c r="D2577" s="408"/>
    </row>
    <row r="2578" spans="1:4" ht="15">
      <c r="A2578" s="404" t="s">
        <v>6138</v>
      </c>
      <c r="B2578" s="405" t="s">
        <v>6139</v>
      </c>
      <c r="C2578" s="410">
        <v>0</v>
      </c>
      <c r="D2578" s="411">
        <v>0</v>
      </c>
    </row>
    <row r="2579" spans="1:4" ht="15">
      <c r="A2579" s="404" t="s">
        <v>6140</v>
      </c>
      <c r="B2579" s="405" t="s">
        <v>6141</v>
      </c>
      <c r="C2579" s="409"/>
      <c r="D2579" s="408"/>
    </row>
    <row r="2580" spans="1:4" ht="15">
      <c r="A2580" s="404" t="s">
        <v>6142</v>
      </c>
      <c r="B2580" s="405" t="s">
        <v>6143</v>
      </c>
      <c r="C2580" s="409"/>
      <c r="D2580" s="408"/>
    </row>
    <row r="2581" spans="1:4" ht="15">
      <c r="A2581" s="404" t="s">
        <v>6144</v>
      </c>
      <c r="B2581" s="405" t="s">
        <v>6145</v>
      </c>
      <c r="C2581" s="410">
        <v>0</v>
      </c>
      <c r="D2581" s="411">
        <v>0</v>
      </c>
    </row>
    <row r="2582" spans="1:4" ht="15">
      <c r="A2582" s="404" t="s">
        <v>6146</v>
      </c>
      <c r="B2582" s="405" t="s">
        <v>6147</v>
      </c>
      <c r="C2582" s="410">
        <v>0</v>
      </c>
      <c r="D2582" s="411">
        <v>0</v>
      </c>
    </row>
    <row r="2583" spans="1:4" ht="15">
      <c r="A2583" s="404" t="s">
        <v>6148</v>
      </c>
      <c r="B2583" s="405" t="s">
        <v>6149</v>
      </c>
      <c r="C2583" s="410">
        <v>0</v>
      </c>
      <c r="D2583" s="411">
        <v>0</v>
      </c>
    </row>
    <row r="2584" spans="1:4" ht="15">
      <c r="A2584" s="404" t="s">
        <v>6150</v>
      </c>
      <c r="B2584" s="405" t="s">
        <v>6151</v>
      </c>
      <c r="C2584" s="410">
        <v>0</v>
      </c>
      <c r="D2584" s="411">
        <v>0</v>
      </c>
    </row>
    <row r="2585" spans="1:4" ht="15">
      <c r="A2585" s="404" t="s">
        <v>6152</v>
      </c>
      <c r="B2585" s="405" t="s">
        <v>6153</v>
      </c>
      <c r="C2585" s="410">
        <v>0</v>
      </c>
      <c r="D2585" s="411">
        <v>0</v>
      </c>
    </row>
    <row r="2586" spans="1:4" ht="15">
      <c r="A2586" s="404" t="s">
        <v>6154</v>
      </c>
      <c r="B2586" s="405" t="s">
        <v>6155</v>
      </c>
      <c r="C2586" s="410">
        <v>0</v>
      </c>
      <c r="D2586" s="411">
        <v>0</v>
      </c>
    </row>
    <row r="2587" spans="1:4" ht="15">
      <c r="A2587" s="404" t="s">
        <v>6156</v>
      </c>
      <c r="B2587" s="405" t="s">
        <v>6157</v>
      </c>
      <c r="C2587" s="410">
        <v>0</v>
      </c>
      <c r="D2587" s="411">
        <v>0</v>
      </c>
    </row>
    <row r="2588" spans="1:4" ht="15">
      <c r="A2588" s="404" t="s">
        <v>6158</v>
      </c>
      <c r="B2588" s="405" t="s">
        <v>6159</v>
      </c>
      <c r="C2588" s="409"/>
      <c r="D2588" s="408"/>
    </row>
    <row r="2589" spans="1:4" ht="15">
      <c r="A2589" s="404" t="s">
        <v>6160</v>
      </c>
      <c r="B2589" s="405" t="s">
        <v>6161</v>
      </c>
      <c r="C2589" s="410">
        <v>0</v>
      </c>
      <c r="D2589" s="411">
        <v>0</v>
      </c>
    </row>
    <row r="2590" spans="1:4" ht="15">
      <c r="A2590" s="404" t="s">
        <v>6162</v>
      </c>
      <c r="B2590" s="405" t="s">
        <v>6163</v>
      </c>
      <c r="C2590" s="410">
        <v>0</v>
      </c>
      <c r="D2590" s="411">
        <v>0</v>
      </c>
    </row>
    <row r="2591" spans="1:4" ht="15">
      <c r="A2591" s="404" t="s">
        <v>6164</v>
      </c>
      <c r="B2591" s="405" t="s">
        <v>6165</v>
      </c>
      <c r="C2591" s="410">
        <v>0</v>
      </c>
      <c r="D2591" s="411">
        <v>0</v>
      </c>
    </row>
    <row r="2592" spans="1:4" ht="15">
      <c r="A2592" s="404" t="s">
        <v>6166</v>
      </c>
      <c r="B2592" s="405" t="s">
        <v>6167</v>
      </c>
      <c r="C2592" s="410">
        <v>0</v>
      </c>
      <c r="D2592" s="411">
        <v>0</v>
      </c>
    </row>
    <row r="2593" spans="1:4" ht="15">
      <c r="A2593" s="404" t="s">
        <v>6168</v>
      </c>
      <c r="B2593" s="405" t="s">
        <v>6169</v>
      </c>
      <c r="C2593" s="410">
        <v>0</v>
      </c>
      <c r="D2593" s="411">
        <v>0</v>
      </c>
    </row>
    <row r="2594" spans="1:4" ht="15">
      <c r="A2594" s="404" t="s">
        <v>6170</v>
      </c>
      <c r="B2594" s="405" t="s">
        <v>6171</v>
      </c>
      <c r="C2594" s="410">
        <v>0</v>
      </c>
      <c r="D2594" s="411">
        <v>0</v>
      </c>
    </row>
    <row r="2595" spans="1:4" ht="15">
      <c r="A2595" s="404" t="s">
        <v>6172</v>
      </c>
      <c r="B2595" s="405" t="s">
        <v>6173</v>
      </c>
      <c r="C2595" s="410">
        <v>0</v>
      </c>
      <c r="D2595" s="411">
        <v>0</v>
      </c>
    </row>
    <row r="2596" spans="1:4" ht="15">
      <c r="A2596" s="404" t="s">
        <v>6174</v>
      </c>
      <c r="B2596" s="405" t="s">
        <v>6175</v>
      </c>
      <c r="C2596" s="410">
        <v>0</v>
      </c>
      <c r="D2596" s="411">
        <v>0</v>
      </c>
    </row>
    <row r="2597" spans="1:4" ht="15">
      <c r="A2597" s="404" t="s">
        <v>6176</v>
      </c>
      <c r="B2597" s="405" t="s">
        <v>6177</v>
      </c>
      <c r="C2597" s="409"/>
      <c r="D2597" s="408"/>
    </row>
    <row r="2598" spans="1:4" ht="15">
      <c r="A2598" s="404" t="s">
        <v>6178</v>
      </c>
      <c r="B2598" s="405" t="s">
        <v>6179</v>
      </c>
      <c r="C2598" s="410">
        <v>0</v>
      </c>
      <c r="D2598" s="411">
        <v>0</v>
      </c>
    </row>
    <row r="2599" spans="1:4" ht="15">
      <c r="A2599" s="404" t="s">
        <v>6180</v>
      </c>
      <c r="B2599" s="405" t="s">
        <v>6181</v>
      </c>
      <c r="C2599" s="409"/>
      <c r="D2599" s="408"/>
    </row>
    <row r="2600" spans="1:4" ht="15">
      <c r="A2600" s="404" t="s">
        <v>6182</v>
      </c>
      <c r="B2600" s="405" t="s">
        <v>6183</v>
      </c>
      <c r="C2600" s="410">
        <v>0</v>
      </c>
      <c r="D2600" s="411">
        <v>0</v>
      </c>
    </row>
    <row r="2601" spans="1:4" ht="15">
      <c r="A2601" s="404" t="s">
        <v>6184</v>
      </c>
      <c r="B2601" s="405" t="s">
        <v>6185</v>
      </c>
      <c r="C2601" s="410">
        <v>0</v>
      </c>
      <c r="D2601" s="411">
        <v>0</v>
      </c>
    </row>
    <row r="2602" spans="1:4" ht="15">
      <c r="A2602" s="404" t="s">
        <v>6186</v>
      </c>
      <c r="B2602" s="405" t="s">
        <v>6187</v>
      </c>
      <c r="C2602" s="410">
        <v>0</v>
      </c>
      <c r="D2602" s="411">
        <v>0</v>
      </c>
    </row>
    <row r="2603" spans="1:4" ht="15">
      <c r="A2603" s="404" t="s">
        <v>6188</v>
      </c>
      <c r="B2603" s="405" t="s">
        <v>6189</v>
      </c>
      <c r="C2603" s="409"/>
      <c r="D2603" s="408"/>
    </row>
    <row r="2604" spans="1:4" ht="15">
      <c r="A2604" s="404" t="s">
        <v>6190</v>
      </c>
      <c r="B2604" s="405" t="s">
        <v>6191</v>
      </c>
      <c r="C2604" s="410">
        <v>0</v>
      </c>
      <c r="D2604" s="411">
        <v>0</v>
      </c>
    </row>
    <row r="2605" spans="1:4" ht="15">
      <c r="A2605" s="404" t="s">
        <v>6192</v>
      </c>
      <c r="B2605" s="405" t="s">
        <v>6193</v>
      </c>
      <c r="C2605" s="410">
        <v>0</v>
      </c>
      <c r="D2605" s="411">
        <v>0</v>
      </c>
    </row>
    <row r="2606" spans="1:4" ht="15">
      <c r="A2606" s="404" t="s">
        <v>6194</v>
      </c>
      <c r="B2606" s="405" t="s">
        <v>6195</v>
      </c>
      <c r="C2606" s="409"/>
      <c r="D2606" s="408"/>
    </row>
    <row r="2607" spans="1:4" ht="15">
      <c r="A2607" s="404" t="s">
        <v>6196</v>
      </c>
      <c r="B2607" s="405" t="s">
        <v>6197</v>
      </c>
      <c r="C2607" s="410">
        <v>0</v>
      </c>
      <c r="D2607" s="411">
        <v>0</v>
      </c>
    </row>
    <row r="2608" spans="1:4" ht="15">
      <c r="A2608" s="404" t="s">
        <v>6198</v>
      </c>
      <c r="B2608" s="405" t="s">
        <v>6199</v>
      </c>
      <c r="C2608" s="409"/>
      <c r="D2608" s="408"/>
    </row>
    <row r="2609" spans="1:4" ht="15">
      <c r="A2609" s="404" t="s">
        <v>6200</v>
      </c>
      <c r="B2609" s="405" t="s">
        <v>6201</v>
      </c>
      <c r="C2609" s="410">
        <v>0</v>
      </c>
      <c r="D2609" s="411">
        <v>0</v>
      </c>
    </row>
    <row r="2610" spans="1:4" ht="15">
      <c r="A2610" s="404" t="s">
        <v>6202</v>
      </c>
      <c r="B2610" s="405" t="s">
        <v>6203</v>
      </c>
      <c r="C2610" s="409"/>
      <c r="D2610" s="408"/>
    </row>
    <row r="2611" spans="1:4" ht="15">
      <c r="A2611" s="404" t="s">
        <v>6204</v>
      </c>
      <c r="B2611" s="405" t="s">
        <v>6205</v>
      </c>
      <c r="C2611" s="410">
        <v>0</v>
      </c>
      <c r="D2611" s="411">
        <v>0</v>
      </c>
    </row>
    <row r="2612" spans="1:4" ht="15">
      <c r="A2612" s="404" t="s">
        <v>6206</v>
      </c>
      <c r="B2612" s="405" t="s">
        <v>6207</v>
      </c>
      <c r="C2612" s="410">
        <v>0</v>
      </c>
      <c r="D2612" s="411">
        <v>0</v>
      </c>
    </row>
    <row r="2613" spans="1:4" ht="15">
      <c r="A2613" s="404" t="s">
        <v>6208</v>
      </c>
      <c r="B2613" s="405" t="s">
        <v>6209</v>
      </c>
      <c r="C2613" s="410">
        <v>0</v>
      </c>
      <c r="D2613" s="411">
        <v>0</v>
      </c>
    </row>
    <row r="2614" spans="1:4" ht="15">
      <c r="A2614" s="404" t="s">
        <v>6210</v>
      </c>
      <c r="B2614" s="405" t="s">
        <v>6211</v>
      </c>
      <c r="C2614" s="410">
        <v>0</v>
      </c>
      <c r="D2614" s="411">
        <v>0</v>
      </c>
    </row>
    <row r="2615" spans="1:4" ht="15">
      <c r="A2615" s="404" t="s">
        <v>6212</v>
      </c>
      <c r="B2615" s="405" t="s">
        <v>6213</v>
      </c>
      <c r="C2615" s="410">
        <v>0</v>
      </c>
      <c r="D2615" s="411">
        <v>0</v>
      </c>
    </row>
    <row r="2616" spans="1:4" ht="15">
      <c r="A2616" s="404" t="s">
        <v>6214</v>
      </c>
      <c r="B2616" s="405" t="s">
        <v>6215</v>
      </c>
      <c r="C2616" s="409"/>
      <c r="D2616" s="408"/>
    </row>
    <row r="2617" spans="1:4" ht="15">
      <c r="A2617" s="404" t="s">
        <v>6216</v>
      </c>
      <c r="B2617" s="405" t="s">
        <v>6217</v>
      </c>
      <c r="C2617" s="410">
        <v>0</v>
      </c>
      <c r="D2617" s="411">
        <v>0</v>
      </c>
    </row>
    <row r="2618" spans="1:4" ht="15">
      <c r="A2618" s="404" t="s">
        <v>6218</v>
      </c>
      <c r="B2618" s="405" t="s">
        <v>6219</v>
      </c>
      <c r="C2618" s="409"/>
      <c r="D2618" s="408"/>
    </row>
    <row r="2619" spans="1:4" ht="15">
      <c r="A2619" s="404" t="s">
        <v>6220</v>
      </c>
      <c r="B2619" s="405" t="s">
        <v>6221</v>
      </c>
      <c r="C2619" s="409"/>
      <c r="D2619" s="408"/>
    </row>
    <row r="2620" spans="1:4" ht="15">
      <c r="A2620" s="404" t="s">
        <v>6222</v>
      </c>
      <c r="B2620" s="405" t="s">
        <v>6223</v>
      </c>
      <c r="C2620" s="409"/>
      <c r="D2620" s="408"/>
    </row>
    <row r="2621" spans="1:4" ht="15">
      <c r="A2621" s="404" t="s">
        <v>6224</v>
      </c>
      <c r="B2621" s="405" t="s">
        <v>6225</v>
      </c>
      <c r="C2621" s="410">
        <v>0</v>
      </c>
      <c r="D2621" s="411">
        <v>0</v>
      </c>
    </row>
    <row r="2622" spans="1:4" ht="15">
      <c r="A2622" s="404" t="s">
        <v>6226</v>
      </c>
      <c r="B2622" s="405" t="s">
        <v>6227</v>
      </c>
      <c r="C2622" s="410">
        <v>0</v>
      </c>
      <c r="D2622" s="411">
        <v>0</v>
      </c>
    </row>
    <row r="2623" spans="1:4" ht="15">
      <c r="A2623" s="404" t="s">
        <v>6228</v>
      </c>
      <c r="B2623" s="405" t="s">
        <v>6229</v>
      </c>
      <c r="C2623" s="410">
        <v>0</v>
      </c>
      <c r="D2623" s="411">
        <v>0</v>
      </c>
    </row>
    <row r="2624" spans="1:4" ht="15">
      <c r="A2624" s="404" t="s">
        <v>6230</v>
      </c>
      <c r="B2624" s="405" t="s">
        <v>6231</v>
      </c>
      <c r="C2624" s="410">
        <v>0</v>
      </c>
      <c r="D2624" s="411">
        <v>0</v>
      </c>
    </row>
    <row r="2625" spans="1:4" ht="15">
      <c r="A2625" s="404" t="s">
        <v>6232</v>
      </c>
      <c r="B2625" s="405" t="s">
        <v>6233</v>
      </c>
      <c r="C2625" s="410">
        <v>0</v>
      </c>
      <c r="D2625" s="411">
        <v>0</v>
      </c>
    </row>
    <row r="2626" spans="1:4" ht="15">
      <c r="A2626" s="404" t="s">
        <v>6234</v>
      </c>
      <c r="B2626" s="405" t="s">
        <v>6235</v>
      </c>
      <c r="C2626" s="410">
        <v>0</v>
      </c>
      <c r="D2626" s="411">
        <v>0</v>
      </c>
    </row>
    <row r="2627" spans="1:4" ht="15">
      <c r="A2627" s="404" t="s">
        <v>6236</v>
      </c>
      <c r="B2627" s="405" t="s">
        <v>6237</v>
      </c>
      <c r="C2627" s="410">
        <v>0</v>
      </c>
      <c r="D2627" s="411">
        <v>0</v>
      </c>
    </row>
    <row r="2628" spans="1:4" ht="15">
      <c r="A2628" s="404" t="s">
        <v>6238</v>
      </c>
      <c r="B2628" s="405" t="s">
        <v>6239</v>
      </c>
      <c r="C2628" s="410">
        <v>0</v>
      </c>
      <c r="D2628" s="411">
        <v>0</v>
      </c>
    </row>
    <row r="2629" spans="1:4" ht="15">
      <c r="A2629" s="404" t="s">
        <v>6240</v>
      </c>
      <c r="B2629" s="405" t="s">
        <v>6241</v>
      </c>
      <c r="C2629" s="410">
        <v>0</v>
      </c>
      <c r="D2629" s="411">
        <v>0</v>
      </c>
    </row>
    <row r="2630" spans="1:4" ht="15">
      <c r="A2630" s="404" t="s">
        <v>6242</v>
      </c>
      <c r="B2630" s="405" t="s">
        <v>6243</v>
      </c>
      <c r="C2630" s="410">
        <v>0</v>
      </c>
      <c r="D2630" s="411">
        <v>0</v>
      </c>
    </row>
    <row r="2631" spans="1:4" ht="26.25">
      <c r="A2631" s="404" t="s">
        <v>6244</v>
      </c>
      <c r="B2631" s="405" t="s">
        <v>6245</v>
      </c>
      <c r="C2631" s="410">
        <v>0</v>
      </c>
      <c r="D2631" s="411">
        <v>0</v>
      </c>
    </row>
    <row r="2632" spans="1:4" ht="26.25">
      <c r="A2632" s="404" t="s">
        <v>6246</v>
      </c>
      <c r="B2632" s="405" t="s">
        <v>6247</v>
      </c>
      <c r="C2632" s="410">
        <v>0</v>
      </c>
      <c r="D2632" s="411">
        <v>0</v>
      </c>
    </row>
    <row r="2633" spans="1:4" ht="15">
      <c r="A2633" s="404" t="s">
        <v>6248</v>
      </c>
      <c r="B2633" s="405" t="s">
        <v>6249</v>
      </c>
      <c r="C2633" s="410">
        <v>0</v>
      </c>
      <c r="D2633" s="411">
        <v>0</v>
      </c>
    </row>
    <row r="2634" spans="1:4" ht="15">
      <c r="A2634" s="404" t="s">
        <v>6250</v>
      </c>
      <c r="B2634" s="405" t="s">
        <v>6251</v>
      </c>
      <c r="C2634" s="409"/>
      <c r="D2634" s="408"/>
    </row>
    <row r="2635" spans="1:4" ht="15">
      <c r="A2635" s="404" t="s">
        <v>6252</v>
      </c>
      <c r="B2635" s="405" t="s">
        <v>6253</v>
      </c>
      <c r="C2635" s="410">
        <v>0</v>
      </c>
      <c r="D2635" s="411">
        <v>0</v>
      </c>
    </row>
    <row r="2636" spans="1:4" ht="15">
      <c r="A2636" s="404" t="s">
        <v>6254</v>
      </c>
      <c r="B2636" s="405" t="s">
        <v>6255</v>
      </c>
      <c r="C2636" s="410">
        <v>0</v>
      </c>
      <c r="D2636" s="411">
        <v>0</v>
      </c>
    </row>
    <row r="2637" spans="1:4" ht="15">
      <c r="A2637" s="404" t="s">
        <v>6256</v>
      </c>
      <c r="B2637" s="405" t="s">
        <v>6257</v>
      </c>
      <c r="C2637" s="410">
        <v>0</v>
      </c>
      <c r="D2637" s="411">
        <v>0</v>
      </c>
    </row>
    <row r="2638" spans="1:4" ht="15">
      <c r="A2638" s="404" t="s">
        <v>6258</v>
      </c>
      <c r="B2638" s="405" t="s">
        <v>6259</v>
      </c>
      <c r="C2638" s="410">
        <v>0</v>
      </c>
      <c r="D2638" s="411">
        <v>0</v>
      </c>
    </row>
    <row r="2639" spans="1:4" ht="15">
      <c r="A2639" s="404" t="s">
        <v>6260</v>
      </c>
      <c r="B2639" s="405" t="s">
        <v>6261</v>
      </c>
      <c r="C2639" s="410">
        <v>0</v>
      </c>
      <c r="D2639" s="411">
        <v>0</v>
      </c>
    </row>
    <row r="2640" spans="1:4" ht="15">
      <c r="A2640" s="404" t="s">
        <v>6262</v>
      </c>
      <c r="B2640" s="405" t="s">
        <v>6263</v>
      </c>
      <c r="C2640" s="410">
        <v>0</v>
      </c>
      <c r="D2640" s="411">
        <v>0</v>
      </c>
    </row>
    <row r="2641" spans="1:4" ht="15">
      <c r="A2641" s="404" t="s">
        <v>6264</v>
      </c>
      <c r="B2641" s="405" t="s">
        <v>6265</v>
      </c>
      <c r="C2641" s="410">
        <v>0</v>
      </c>
      <c r="D2641" s="411">
        <v>0</v>
      </c>
    </row>
    <row r="2642" spans="1:4" ht="15">
      <c r="A2642" s="404" t="s">
        <v>6266</v>
      </c>
      <c r="B2642" s="405" t="s">
        <v>6267</v>
      </c>
      <c r="C2642" s="410">
        <v>0</v>
      </c>
      <c r="D2642" s="411">
        <v>0</v>
      </c>
    </row>
    <row r="2643" spans="1:4" ht="26.25">
      <c r="A2643" s="404" t="s">
        <v>6268</v>
      </c>
      <c r="B2643" s="405" t="s">
        <v>6269</v>
      </c>
      <c r="C2643" s="410">
        <v>0</v>
      </c>
      <c r="D2643" s="411">
        <v>0</v>
      </c>
    </row>
    <row r="2644" spans="1:4" ht="15">
      <c r="A2644" s="404" t="s">
        <v>6270</v>
      </c>
      <c r="B2644" s="405" t="s">
        <v>6271</v>
      </c>
      <c r="C2644" s="410">
        <v>0</v>
      </c>
      <c r="D2644" s="411">
        <v>0</v>
      </c>
    </row>
    <row r="2645" spans="1:4" ht="15">
      <c r="A2645" s="404" t="s">
        <v>6272</v>
      </c>
      <c r="B2645" s="405" t="s">
        <v>6273</v>
      </c>
      <c r="C2645" s="410">
        <v>0</v>
      </c>
      <c r="D2645" s="411">
        <v>0</v>
      </c>
    </row>
    <row r="2646" spans="1:4" ht="26.25">
      <c r="A2646" s="404" t="s">
        <v>6274</v>
      </c>
      <c r="B2646" s="405" t="s">
        <v>6275</v>
      </c>
      <c r="C2646" s="410">
        <v>0</v>
      </c>
      <c r="D2646" s="411">
        <v>0</v>
      </c>
    </row>
    <row r="2647" spans="1:4" ht="15">
      <c r="A2647" s="404" t="s">
        <v>6276</v>
      </c>
      <c r="B2647" s="405" t="s">
        <v>6277</v>
      </c>
      <c r="C2647" s="410">
        <v>0</v>
      </c>
      <c r="D2647" s="411">
        <v>0</v>
      </c>
    </row>
    <row r="2648" spans="1:4" ht="15">
      <c r="A2648" s="404" t="s">
        <v>6278</v>
      </c>
      <c r="B2648" s="405" t="s">
        <v>6279</v>
      </c>
      <c r="C2648" s="410">
        <v>0</v>
      </c>
      <c r="D2648" s="411">
        <v>0</v>
      </c>
    </row>
    <row r="2649" spans="1:4" ht="15">
      <c r="A2649" s="404" t="s">
        <v>6280</v>
      </c>
      <c r="B2649" s="405" t="s">
        <v>6281</v>
      </c>
      <c r="C2649" s="410">
        <v>0</v>
      </c>
      <c r="D2649" s="411">
        <v>0</v>
      </c>
    </row>
    <row r="2650" spans="1:4" ht="15">
      <c r="A2650" s="404" t="s">
        <v>6282</v>
      </c>
      <c r="B2650" s="405" t="s">
        <v>6283</v>
      </c>
      <c r="C2650" s="410">
        <v>0</v>
      </c>
      <c r="D2650" s="411">
        <v>0</v>
      </c>
    </row>
    <row r="2651" spans="1:4" ht="15">
      <c r="A2651" s="404" t="s">
        <v>6284</v>
      </c>
      <c r="B2651" s="405" t="s">
        <v>6285</v>
      </c>
      <c r="C2651" s="410">
        <v>0</v>
      </c>
      <c r="D2651" s="411">
        <v>0</v>
      </c>
    </row>
    <row r="2652" spans="1:4" ht="15">
      <c r="A2652" s="404" t="s">
        <v>6286</v>
      </c>
      <c r="B2652" s="405" t="s">
        <v>6287</v>
      </c>
      <c r="C2652" s="410">
        <v>0</v>
      </c>
      <c r="D2652" s="411">
        <v>0</v>
      </c>
    </row>
    <row r="2653" spans="1:4" ht="26.25">
      <c r="A2653" s="404" t="s">
        <v>6288</v>
      </c>
      <c r="B2653" s="405" t="s">
        <v>6289</v>
      </c>
      <c r="C2653" s="410">
        <v>0</v>
      </c>
      <c r="D2653" s="411">
        <v>0</v>
      </c>
    </row>
    <row r="2654" spans="1:4" ht="15">
      <c r="A2654" s="404" t="s">
        <v>6290</v>
      </c>
      <c r="B2654" s="405" t="s">
        <v>6291</v>
      </c>
      <c r="C2654" s="410">
        <v>0</v>
      </c>
      <c r="D2654" s="411">
        <v>0</v>
      </c>
    </row>
    <row r="2655" spans="1:4" ht="15">
      <c r="A2655" s="404" t="s">
        <v>6292</v>
      </c>
      <c r="B2655" s="405" t="s">
        <v>6293</v>
      </c>
      <c r="C2655" s="409"/>
      <c r="D2655" s="408"/>
    </row>
    <row r="2656" spans="1:4" ht="15">
      <c r="A2656" s="404" t="s">
        <v>6294</v>
      </c>
      <c r="B2656" s="405" t="s">
        <v>6295</v>
      </c>
      <c r="C2656" s="410">
        <v>0</v>
      </c>
      <c r="D2656" s="411">
        <v>0</v>
      </c>
    </row>
    <row r="2657" spans="1:4" ht="15">
      <c r="A2657" s="404" t="s">
        <v>6296</v>
      </c>
      <c r="B2657" s="405" t="s">
        <v>6297</v>
      </c>
      <c r="C2657" s="410">
        <v>0</v>
      </c>
      <c r="D2657" s="411">
        <v>0</v>
      </c>
    </row>
    <row r="2658" spans="1:4" ht="15">
      <c r="A2658" s="404" t="s">
        <v>6298</v>
      </c>
      <c r="B2658" s="405" t="s">
        <v>6299</v>
      </c>
      <c r="C2658" s="410">
        <v>0</v>
      </c>
      <c r="D2658" s="411">
        <v>0</v>
      </c>
    </row>
    <row r="2659" spans="1:4" ht="15">
      <c r="A2659" s="404" t="s">
        <v>6300</v>
      </c>
      <c r="B2659" s="405" t="s">
        <v>6301</v>
      </c>
      <c r="C2659" s="409"/>
      <c r="D2659" s="408"/>
    </row>
    <row r="2660" spans="1:4" ht="15">
      <c r="A2660" s="404" t="s">
        <v>6302</v>
      </c>
      <c r="B2660" s="405" t="s">
        <v>6301</v>
      </c>
      <c r="C2660" s="409"/>
      <c r="D2660" s="408"/>
    </row>
    <row r="2661" spans="1:4" ht="15">
      <c r="A2661" s="404" t="s">
        <v>6303</v>
      </c>
      <c r="B2661" s="405" t="s">
        <v>6304</v>
      </c>
      <c r="C2661" s="410">
        <v>0</v>
      </c>
      <c r="D2661" s="411">
        <v>0</v>
      </c>
    </row>
    <row r="2662" spans="1:4" ht="15">
      <c r="A2662" s="404" t="s">
        <v>6305</v>
      </c>
      <c r="B2662" s="405" t="s">
        <v>6306</v>
      </c>
      <c r="C2662" s="410">
        <v>0</v>
      </c>
      <c r="D2662" s="411">
        <v>0</v>
      </c>
    </row>
    <row r="2663" spans="1:4" ht="15">
      <c r="A2663" s="404" t="s">
        <v>6307</v>
      </c>
      <c r="B2663" s="405" t="s">
        <v>6308</v>
      </c>
      <c r="C2663" s="410">
        <v>0</v>
      </c>
      <c r="D2663" s="411">
        <v>0</v>
      </c>
    </row>
    <row r="2664" spans="1:4" ht="15">
      <c r="A2664" s="404" t="s">
        <v>6309</v>
      </c>
      <c r="B2664" s="405" t="s">
        <v>6310</v>
      </c>
      <c r="C2664" s="409"/>
      <c r="D2664" s="408"/>
    </row>
    <row r="2665" spans="1:4" ht="15">
      <c r="A2665" s="404" t="s">
        <v>6311</v>
      </c>
      <c r="B2665" s="405" t="s">
        <v>6312</v>
      </c>
      <c r="C2665" s="409"/>
      <c r="D2665" s="408"/>
    </row>
    <row r="2666" spans="1:4" ht="15">
      <c r="A2666" s="404" t="s">
        <v>6313</v>
      </c>
      <c r="B2666" s="405" t="s">
        <v>6314</v>
      </c>
      <c r="C2666" s="410">
        <v>0</v>
      </c>
      <c r="D2666" s="411">
        <v>0</v>
      </c>
    </row>
    <row r="2667" spans="1:4" ht="15">
      <c r="A2667" s="404" t="s">
        <v>6315</v>
      </c>
      <c r="B2667" s="405" t="s">
        <v>6316</v>
      </c>
      <c r="C2667" s="409"/>
      <c r="D2667" s="408"/>
    </row>
    <row r="2668" spans="1:4" ht="15">
      <c r="A2668" s="404" t="s">
        <v>6317</v>
      </c>
      <c r="B2668" s="405" t="s">
        <v>6318</v>
      </c>
      <c r="C2668" s="410">
        <v>0</v>
      </c>
      <c r="D2668" s="411">
        <v>0</v>
      </c>
    </row>
    <row r="2669" spans="1:4" ht="15">
      <c r="A2669" s="404" t="s">
        <v>6319</v>
      </c>
      <c r="B2669" s="405" t="s">
        <v>6320</v>
      </c>
      <c r="C2669" s="409"/>
      <c r="D2669" s="408"/>
    </row>
    <row r="2670" spans="1:4" ht="15">
      <c r="A2670" s="404" t="s">
        <v>6321</v>
      </c>
      <c r="B2670" s="405" t="s">
        <v>6322</v>
      </c>
      <c r="C2670" s="410">
        <v>0</v>
      </c>
      <c r="D2670" s="411">
        <v>0</v>
      </c>
    </row>
    <row r="2671" spans="1:4" ht="15">
      <c r="A2671" s="404" t="s">
        <v>6323</v>
      </c>
      <c r="B2671" s="405" t="s">
        <v>6324</v>
      </c>
      <c r="C2671" s="409"/>
      <c r="D2671" s="408"/>
    </row>
    <row r="2672" spans="1:4" ht="15">
      <c r="A2672" s="404" t="s">
        <v>6325</v>
      </c>
      <c r="B2672" s="405" t="s">
        <v>6326</v>
      </c>
      <c r="C2672" s="409"/>
      <c r="D2672" s="408"/>
    </row>
    <row r="2673" spans="1:4" ht="15">
      <c r="A2673" s="404" t="s">
        <v>6327</v>
      </c>
      <c r="B2673" s="405" t="s">
        <v>6328</v>
      </c>
      <c r="C2673" s="409"/>
      <c r="D2673" s="408"/>
    </row>
    <row r="2674" spans="1:4" ht="15">
      <c r="A2674" s="404" t="s">
        <v>6329</v>
      </c>
      <c r="B2674" s="405" t="s">
        <v>6330</v>
      </c>
      <c r="C2674" s="410">
        <v>0</v>
      </c>
      <c r="D2674" s="411">
        <v>0</v>
      </c>
    </row>
    <row r="2675" spans="1:4" ht="15">
      <c r="A2675" s="404" t="s">
        <v>6331</v>
      </c>
      <c r="B2675" s="405" t="s">
        <v>6332</v>
      </c>
      <c r="C2675" s="410">
        <v>0</v>
      </c>
      <c r="D2675" s="411">
        <v>0</v>
      </c>
    </row>
    <row r="2676" spans="1:4" ht="15">
      <c r="A2676" s="404" t="s">
        <v>6333</v>
      </c>
      <c r="B2676" s="405" t="s">
        <v>6334</v>
      </c>
      <c r="C2676" s="410">
        <v>0</v>
      </c>
      <c r="D2676" s="411">
        <v>0</v>
      </c>
    </row>
    <row r="2677" spans="1:4" ht="15">
      <c r="A2677" s="404" t="s">
        <v>6335</v>
      </c>
      <c r="B2677" s="405" t="s">
        <v>6336</v>
      </c>
      <c r="C2677" s="410">
        <v>0</v>
      </c>
      <c r="D2677" s="411">
        <v>0</v>
      </c>
    </row>
    <row r="2678" spans="1:4" ht="15">
      <c r="A2678" s="404" t="s">
        <v>6337</v>
      </c>
      <c r="B2678" s="405" t="s">
        <v>6338</v>
      </c>
      <c r="C2678" s="410">
        <v>0</v>
      </c>
      <c r="D2678" s="411">
        <v>0</v>
      </c>
    </row>
    <row r="2679" spans="1:4" ht="15">
      <c r="A2679" s="404" t="s">
        <v>6339</v>
      </c>
      <c r="B2679" s="405" t="s">
        <v>6340</v>
      </c>
      <c r="C2679" s="410">
        <v>0</v>
      </c>
      <c r="D2679" s="411">
        <v>0</v>
      </c>
    </row>
    <row r="2680" spans="1:4" ht="15">
      <c r="A2680" s="404" t="s">
        <v>6341</v>
      </c>
      <c r="B2680" s="405" t="s">
        <v>6342</v>
      </c>
      <c r="C2680" s="410">
        <v>0</v>
      </c>
      <c r="D2680" s="411">
        <v>0</v>
      </c>
    </row>
    <row r="2681" spans="1:4" ht="15">
      <c r="A2681" s="404" t="s">
        <v>6343</v>
      </c>
      <c r="B2681" s="405" t="s">
        <v>6344</v>
      </c>
      <c r="C2681" s="410">
        <v>0</v>
      </c>
      <c r="D2681" s="411">
        <v>0</v>
      </c>
    </row>
    <row r="2682" spans="1:4" ht="15">
      <c r="A2682" s="404" t="s">
        <v>6345</v>
      </c>
      <c r="B2682" s="405" t="s">
        <v>6346</v>
      </c>
      <c r="C2682" s="410">
        <v>0</v>
      </c>
      <c r="D2682" s="411">
        <v>0</v>
      </c>
    </row>
    <row r="2683" spans="1:4" ht="15">
      <c r="A2683" s="404" t="s">
        <v>6347</v>
      </c>
      <c r="B2683" s="405" t="s">
        <v>6348</v>
      </c>
      <c r="C2683" s="410">
        <v>0</v>
      </c>
      <c r="D2683" s="411">
        <v>0</v>
      </c>
    </row>
    <row r="2684" spans="1:4" ht="15">
      <c r="A2684" s="404" t="s">
        <v>6349</v>
      </c>
      <c r="B2684" s="405" t="s">
        <v>6350</v>
      </c>
      <c r="C2684" s="410">
        <v>0</v>
      </c>
      <c r="D2684" s="411">
        <v>0</v>
      </c>
    </row>
    <row r="2685" spans="1:4" ht="26.25">
      <c r="A2685" s="404" t="s">
        <v>6351</v>
      </c>
      <c r="B2685" s="405" t="s">
        <v>6352</v>
      </c>
      <c r="C2685" s="410">
        <v>0</v>
      </c>
      <c r="D2685" s="411">
        <v>0</v>
      </c>
    </row>
    <row r="2686" spans="1:4" ht="26.25">
      <c r="A2686" s="404" t="s">
        <v>6353</v>
      </c>
      <c r="B2686" s="405" t="s">
        <v>6354</v>
      </c>
      <c r="C2686" s="410">
        <v>0</v>
      </c>
      <c r="D2686" s="411">
        <v>0</v>
      </c>
    </row>
    <row r="2687" spans="1:4" ht="15">
      <c r="A2687" s="404" t="s">
        <v>6355</v>
      </c>
      <c r="B2687" s="405" t="s">
        <v>6356</v>
      </c>
      <c r="C2687" s="410">
        <v>0</v>
      </c>
      <c r="D2687" s="411">
        <v>0</v>
      </c>
    </row>
    <row r="2688" spans="1:4" ht="15">
      <c r="A2688" s="404" t="s">
        <v>6357</v>
      </c>
      <c r="B2688" s="405" t="s">
        <v>6358</v>
      </c>
      <c r="C2688" s="409"/>
      <c r="D2688" s="408"/>
    </row>
    <row r="2689" spans="1:4" ht="15">
      <c r="A2689" s="404" t="s">
        <v>6359</v>
      </c>
      <c r="B2689" s="405" t="s">
        <v>6360</v>
      </c>
      <c r="C2689" s="410">
        <v>0</v>
      </c>
      <c r="D2689" s="411">
        <v>0</v>
      </c>
    </row>
    <row r="2690" spans="1:4" ht="15">
      <c r="A2690" s="404" t="s">
        <v>6361</v>
      </c>
      <c r="B2690" s="405" t="s">
        <v>6362</v>
      </c>
      <c r="C2690" s="410">
        <v>0</v>
      </c>
      <c r="D2690" s="411">
        <v>0</v>
      </c>
    </row>
    <row r="2691" spans="1:4" ht="15">
      <c r="A2691" s="404" t="s">
        <v>6363</v>
      </c>
      <c r="B2691" s="405" t="s">
        <v>6364</v>
      </c>
      <c r="C2691" s="410">
        <v>0</v>
      </c>
      <c r="D2691" s="411">
        <v>0</v>
      </c>
    </row>
    <row r="2692" spans="1:4" ht="15">
      <c r="A2692" s="404" t="s">
        <v>6365</v>
      </c>
      <c r="B2692" s="405" t="s">
        <v>6366</v>
      </c>
      <c r="C2692" s="410">
        <v>0</v>
      </c>
      <c r="D2692" s="411">
        <v>0</v>
      </c>
    </row>
    <row r="2693" spans="1:4" ht="15">
      <c r="A2693" s="404" t="s">
        <v>6367</v>
      </c>
      <c r="B2693" s="405" t="s">
        <v>6368</v>
      </c>
      <c r="C2693" s="410">
        <v>0</v>
      </c>
      <c r="D2693" s="411">
        <v>0</v>
      </c>
    </row>
    <row r="2694" spans="1:4" ht="15">
      <c r="A2694" s="404" t="s">
        <v>6369</v>
      </c>
      <c r="B2694" s="405" t="s">
        <v>6370</v>
      </c>
      <c r="C2694" s="410">
        <v>0</v>
      </c>
      <c r="D2694" s="411">
        <v>0</v>
      </c>
    </row>
    <row r="2695" spans="1:4" ht="15">
      <c r="A2695" s="404" t="s">
        <v>6371</v>
      </c>
      <c r="B2695" s="405" t="s">
        <v>6372</v>
      </c>
      <c r="C2695" s="410">
        <v>0</v>
      </c>
      <c r="D2695" s="411">
        <v>0</v>
      </c>
    </row>
    <row r="2696" spans="1:4" ht="15">
      <c r="A2696" s="404" t="s">
        <v>6373</v>
      </c>
      <c r="B2696" s="405" t="s">
        <v>6374</v>
      </c>
      <c r="C2696" s="410">
        <v>0</v>
      </c>
      <c r="D2696" s="411">
        <v>0</v>
      </c>
    </row>
    <row r="2697" spans="1:4" ht="26.25">
      <c r="A2697" s="404" t="s">
        <v>6375</v>
      </c>
      <c r="B2697" s="405" t="s">
        <v>6376</v>
      </c>
      <c r="C2697" s="410">
        <v>0</v>
      </c>
      <c r="D2697" s="411">
        <v>0</v>
      </c>
    </row>
    <row r="2698" spans="1:4" ht="15">
      <c r="A2698" s="404" t="s">
        <v>6377</v>
      </c>
      <c r="B2698" s="405" t="s">
        <v>6378</v>
      </c>
      <c r="C2698" s="410">
        <v>0</v>
      </c>
      <c r="D2698" s="411">
        <v>0</v>
      </c>
    </row>
    <row r="2699" spans="1:4" ht="15">
      <c r="A2699" s="404" t="s">
        <v>6379</v>
      </c>
      <c r="B2699" s="405" t="s">
        <v>6380</v>
      </c>
      <c r="C2699" s="410">
        <v>0</v>
      </c>
      <c r="D2699" s="411">
        <v>0</v>
      </c>
    </row>
    <row r="2700" spans="1:4" ht="26.25">
      <c r="A2700" s="404" t="s">
        <v>6381</v>
      </c>
      <c r="B2700" s="405" t="s">
        <v>6382</v>
      </c>
      <c r="C2700" s="410">
        <v>0</v>
      </c>
      <c r="D2700" s="411">
        <v>0</v>
      </c>
    </row>
    <row r="2701" spans="1:4" ht="15">
      <c r="A2701" s="404" t="s">
        <v>6383</v>
      </c>
      <c r="B2701" s="405" t="s">
        <v>6384</v>
      </c>
      <c r="C2701" s="410">
        <v>0</v>
      </c>
      <c r="D2701" s="411">
        <v>0</v>
      </c>
    </row>
    <row r="2702" spans="1:4" ht="15">
      <c r="A2702" s="404" t="s">
        <v>6385</v>
      </c>
      <c r="B2702" s="405" t="s">
        <v>6386</v>
      </c>
      <c r="C2702" s="410">
        <v>0</v>
      </c>
      <c r="D2702" s="411">
        <v>0</v>
      </c>
    </row>
    <row r="2703" spans="1:4" ht="15">
      <c r="A2703" s="404" t="s">
        <v>6387</v>
      </c>
      <c r="B2703" s="405" t="s">
        <v>6388</v>
      </c>
      <c r="C2703" s="410">
        <v>0</v>
      </c>
      <c r="D2703" s="411">
        <v>0</v>
      </c>
    </row>
    <row r="2704" spans="1:4" ht="15">
      <c r="A2704" s="404" t="s">
        <v>6389</v>
      </c>
      <c r="B2704" s="405" t="s">
        <v>6390</v>
      </c>
      <c r="C2704" s="410">
        <v>0</v>
      </c>
      <c r="D2704" s="411">
        <v>0</v>
      </c>
    </row>
    <row r="2705" spans="1:4" ht="15">
      <c r="A2705" s="404" t="s">
        <v>6391</v>
      </c>
      <c r="B2705" s="405" t="s">
        <v>6392</v>
      </c>
      <c r="C2705" s="410">
        <v>0</v>
      </c>
      <c r="D2705" s="411">
        <v>0</v>
      </c>
    </row>
    <row r="2706" spans="1:4" ht="15">
      <c r="A2706" s="404" t="s">
        <v>6393</v>
      </c>
      <c r="B2706" s="405" t="s">
        <v>6394</v>
      </c>
      <c r="C2706" s="410">
        <v>0</v>
      </c>
      <c r="D2706" s="411">
        <v>0</v>
      </c>
    </row>
    <row r="2707" spans="1:4" ht="26.25">
      <c r="A2707" s="404" t="s">
        <v>6395</v>
      </c>
      <c r="B2707" s="405" t="s">
        <v>6396</v>
      </c>
      <c r="C2707" s="410">
        <v>0</v>
      </c>
      <c r="D2707" s="411">
        <v>0</v>
      </c>
    </row>
    <row r="2708" spans="1:4" ht="26.25">
      <c r="A2708" s="404" t="s">
        <v>6397</v>
      </c>
      <c r="B2708" s="405" t="s">
        <v>6398</v>
      </c>
      <c r="C2708" s="410">
        <v>0</v>
      </c>
      <c r="D2708" s="411">
        <v>0</v>
      </c>
    </row>
    <row r="2709" spans="1:4" ht="26.25">
      <c r="A2709" s="404" t="s">
        <v>6399</v>
      </c>
      <c r="B2709" s="405" t="s">
        <v>6400</v>
      </c>
      <c r="C2709" s="410">
        <v>0</v>
      </c>
      <c r="D2709" s="411">
        <v>0</v>
      </c>
    </row>
    <row r="2710" spans="1:4" ht="26.25">
      <c r="A2710" s="404" t="s">
        <v>6401</v>
      </c>
      <c r="B2710" s="405" t="s">
        <v>6402</v>
      </c>
      <c r="C2710" s="410">
        <v>0</v>
      </c>
      <c r="D2710" s="411">
        <v>0</v>
      </c>
    </row>
    <row r="2711" spans="1:4" ht="15">
      <c r="A2711" s="404" t="s">
        <v>6403</v>
      </c>
      <c r="B2711" s="405" t="s">
        <v>6404</v>
      </c>
      <c r="C2711" s="410">
        <v>0</v>
      </c>
      <c r="D2711" s="411">
        <v>0</v>
      </c>
    </row>
    <row r="2712" spans="1:4" ht="15">
      <c r="A2712" s="404" t="s">
        <v>6405</v>
      </c>
      <c r="B2712" s="405" t="s">
        <v>6406</v>
      </c>
      <c r="C2712" s="409"/>
      <c r="D2712" s="408"/>
    </row>
    <row r="2713" spans="1:4" ht="15">
      <c r="A2713" s="404" t="s">
        <v>6407</v>
      </c>
      <c r="B2713" s="405" t="s">
        <v>6408</v>
      </c>
      <c r="C2713" s="410">
        <v>0</v>
      </c>
      <c r="D2713" s="411">
        <v>0</v>
      </c>
    </row>
    <row r="2714" spans="1:4" ht="15">
      <c r="A2714" s="404" t="s">
        <v>6409</v>
      </c>
      <c r="B2714" s="405" t="s">
        <v>6410</v>
      </c>
      <c r="C2714" s="410">
        <v>0</v>
      </c>
      <c r="D2714" s="411">
        <v>0</v>
      </c>
    </row>
    <row r="2715" spans="1:4" ht="15">
      <c r="A2715" s="404" t="s">
        <v>6411</v>
      </c>
      <c r="B2715" s="405" t="s">
        <v>6412</v>
      </c>
      <c r="C2715" s="410">
        <v>0</v>
      </c>
      <c r="D2715" s="411">
        <v>0</v>
      </c>
    </row>
    <row r="2716" spans="1:4" ht="15">
      <c r="A2716" s="404" t="s">
        <v>6413</v>
      </c>
      <c r="B2716" s="405" t="s">
        <v>6414</v>
      </c>
      <c r="C2716" s="409"/>
      <c r="D2716" s="408"/>
    </row>
    <row r="2717" spans="1:4" ht="26.25">
      <c r="A2717" s="404" t="s">
        <v>6415</v>
      </c>
      <c r="B2717" s="405" t="s">
        <v>6416</v>
      </c>
      <c r="C2717" s="410">
        <v>0</v>
      </c>
      <c r="D2717" s="411">
        <v>0</v>
      </c>
    </row>
    <row r="2718" spans="1:4" ht="15">
      <c r="A2718" s="404" t="s">
        <v>6417</v>
      </c>
      <c r="B2718" s="405" t="s">
        <v>6418</v>
      </c>
      <c r="C2718" s="409"/>
      <c r="D2718" s="408"/>
    </row>
    <row r="2719" spans="1:4" ht="15">
      <c r="A2719" s="404" t="s">
        <v>6419</v>
      </c>
      <c r="B2719" s="405" t="s">
        <v>6420</v>
      </c>
      <c r="C2719" s="409"/>
      <c r="D2719" s="408"/>
    </row>
    <row r="2720" spans="1:4" ht="15">
      <c r="A2720" s="404" t="s">
        <v>6421</v>
      </c>
      <c r="B2720" s="405" t="s">
        <v>6422</v>
      </c>
      <c r="C2720" s="410">
        <v>0</v>
      </c>
      <c r="D2720" s="411">
        <v>0</v>
      </c>
    </row>
    <row r="2721" spans="1:4" ht="15">
      <c r="A2721" s="404" t="s">
        <v>6423</v>
      </c>
      <c r="B2721" s="405" t="s">
        <v>6424</v>
      </c>
      <c r="C2721" s="409"/>
      <c r="D2721" s="408"/>
    </row>
    <row r="2722" spans="1:4" ht="15">
      <c r="A2722" s="404" t="s">
        <v>6425</v>
      </c>
      <c r="B2722" s="405" t="s">
        <v>6426</v>
      </c>
      <c r="C2722" s="409"/>
      <c r="D2722" s="408"/>
    </row>
    <row r="2723" spans="1:4" ht="15">
      <c r="A2723" s="404" t="s">
        <v>6427</v>
      </c>
      <c r="B2723" s="405" t="s">
        <v>6428</v>
      </c>
      <c r="C2723" s="410">
        <v>0</v>
      </c>
      <c r="D2723" s="411">
        <v>0</v>
      </c>
    </row>
    <row r="2724" spans="1:4" ht="15">
      <c r="A2724" s="404" t="s">
        <v>6429</v>
      </c>
      <c r="B2724" s="405" t="s">
        <v>6430</v>
      </c>
      <c r="C2724" s="409"/>
      <c r="D2724" s="408"/>
    </row>
    <row r="2725" spans="1:4" ht="15">
      <c r="A2725" s="404" t="s">
        <v>6431</v>
      </c>
      <c r="B2725" s="405" t="s">
        <v>6432</v>
      </c>
      <c r="C2725" s="409"/>
      <c r="D2725" s="408"/>
    </row>
    <row r="2726" spans="1:4" ht="15">
      <c r="A2726" s="404" t="s">
        <v>6433</v>
      </c>
      <c r="B2726" s="405" t="s">
        <v>6434</v>
      </c>
      <c r="C2726" s="410">
        <v>0</v>
      </c>
      <c r="D2726" s="411">
        <v>0</v>
      </c>
    </row>
    <row r="2727" spans="1:4" ht="15">
      <c r="A2727" s="404" t="s">
        <v>6435</v>
      </c>
      <c r="B2727" s="405" t="s">
        <v>6436</v>
      </c>
      <c r="C2727" s="409"/>
      <c r="D2727" s="408"/>
    </row>
    <row r="2728" spans="1:4" ht="15">
      <c r="A2728" s="404" t="s">
        <v>6437</v>
      </c>
      <c r="B2728" s="405" t="s">
        <v>6438</v>
      </c>
      <c r="C2728" s="410">
        <v>0</v>
      </c>
      <c r="D2728" s="411">
        <v>0</v>
      </c>
    </row>
    <row r="2729" spans="1:4" ht="15">
      <c r="A2729" s="404" t="s">
        <v>6439</v>
      </c>
      <c r="B2729" s="405" t="s">
        <v>6440</v>
      </c>
      <c r="C2729" s="409"/>
      <c r="D2729" s="408"/>
    </row>
    <row r="2730" spans="1:4" ht="15">
      <c r="A2730" s="404" t="s">
        <v>6441</v>
      </c>
      <c r="B2730" s="405" t="s">
        <v>6442</v>
      </c>
      <c r="C2730" s="410">
        <v>0</v>
      </c>
      <c r="D2730" s="411">
        <v>0</v>
      </c>
    </row>
    <row r="2731" spans="1:4" ht="15">
      <c r="A2731" s="404" t="s">
        <v>6443</v>
      </c>
      <c r="B2731" s="405" t="s">
        <v>6444</v>
      </c>
      <c r="C2731" s="409"/>
      <c r="D2731" s="408"/>
    </row>
    <row r="2732" spans="1:4" ht="15">
      <c r="A2732" s="404" t="s">
        <v>6445</v>
      </c>
      <c r="B2732" s="405" t="s">
        <v>6446</v>
      </c>
      <c r="C2732" s="410">
        <v>0</v>
      </c>
      <c r="D2732" s="411">
        <v>0</v>
      </c>
    </row>
    <row r="2733" spans="1:4" ht="15">
      <c r="A2733" s="404" t="s">
        <v>6447</v>
      </c>
      <c r="B2733" s="405" t="s">
        <v>6448</v>
      </c>
      <c r="C2733" s="409"/>
      <c r="D2733" s="408"/>
    </row>
    <row r="2734" spans="1:4" ht="15">
      <c r="A2734" s="404" t="s">
        <v>6449</v>
      </c>
      <c r="B2734" s="405" t="s">
        <v>6450</v>
      </c>
      <c r="C2734" s="410">
        <v>0</v>
      </c>
      <c r="D2734" s="411">
        <v>0</v>
      </c>
    </row>
    <row r="2735" spans="1:4" ht="15">
      <c r="A2735" s="404" t="s">
        <v>6451</v>
      </c>
      <c r="B2735" s="405" t="s">
        <v>6452</v>
      </c>
      <c r="C2735" s="409"/>
      <c r="D2735" s="408"/>
    </row>
    <row r="2736" spans="1:4" ht="15">
      <c r="A2736" s="404" t="s">
        <v>6453</v>
      </c>
      <c r="B2736" s="405" t="s">
        <v>6454</v>
      </c>
      <c r="C2736" s="409"/>
      <c r="D2736" s="408"/>
    </row>
    <row r="2737" spans="1:4" ht="15">
      <c r="A2737" s="404" t="s">
        <v>6455</v>
      </c>
      <c r="B2737" s="405" t="s">
        <v>6456</v>
      </c>
      <c r="C2737" s="409"/>
      <c r="D2737" s="408"/>
    </row>
    <row r="2738" spans="1:4" ht="15">
      <c r="A2738" s="404" t="s">
        <v>6457</v>
      </c>
      <c r="B2738" s="405" t="s">
        <v>6458</v>
      </c>
      <c r="C2738" s="410">
        <v>0</v>
      </c>
      <c r="D2738" s="411">
        <v>0</v>
      </c>
    </row>
    <row r="2739" spans="1:4" ht="26.25">
      <c r="A2739" s="404" t="s">
        <v>6459</v>
      </c>
      <c r="B2739" s="405" t="s">
        <v>6460</v>
      </c>
      <c r="C2739" s="410">
        <v>0</v>
      </c>
      <c r="D2739" s="411">
        <v>0</v>
      </c>
    </row>
    <row r="2740" spans="1:4" ht="26.25">
      <c r="A2740" s="404" t="s">
        <v>6461</v>
      </c>
      <c r="B2740" s="405" t="s">
        <v>6462</v>
      </c>
      <c r="C2740" s="410">
        <v>0</v>
      </c>
      <c r="D2740" s="411">
        <v>0</v>
      </c>
    </row>
    <row r="2741" spans="1:4" ht="15">
      <c r="A2741" s="404" t="s">
        <v>6463</v>
      </c>
      <c r="B2741" s="405" t="s">
        <v>6464</v>
      </c>
      <c r="C2741" s="410">
        <v>0</v>
      </c>
      <c r="D2741" s="411">
        <v>0</v>
      </c>
    </row>
    <row r="2742" spans="1:4" ht="26.25">
      <c r="A2742" s="404" t="s">
        <v>6465</v>
      </c>
      <c r="B2742" s="405" t="s">
        <v>6466</v>
      </c>
      <c r="C2742" s="410">
        <v>0</v>
      </c>
      <c r="D2742" s="411">
        <v>0</v>
      </c>
    </row>
    <row r="2743" spans="1:4" ht="15">
      <c r="A2743" s="404" t="s">
        <v>6467</v>
      </c>
      <c r="B2743" s="405" t="s">
        <v>6468</v>
      </c>
      <c r="C2743" s="410">
        <v>0</v>
      </c>
      <c r="D2743" s="411">
        <v>0</v>
      </c>
    </row>
    <row r="2744" spans="1:4" ht="15">
      <c r="A2744" s="404" t="s">
        <v>6469</v>
      </c>
      <c r="B2744" s="405" t="s">
        <v>6470</v>
      </c>
      <c r="C2744" s="410">
        <v>0</v>
      </c>
      <c r="D2744" s="411">
        <v>0</v>
      </c>
    </row>
    <row r="2745" spans="1:4" ht="26.25">
      <c r="A2745" s="404" t="s">
        <v>6471</v>
      </c>
      <c r="B2745" s="405" t="s">
        <v>6472</v>
      </c>
      <c r="C2745" s="410">
        <v>0</v>
      </c>
      <c r="D2745" s="411">
        <v>0</v>
      </c>
    </row>
    <row r="2746" spans="1:4" ht="26.25">
      <c r="A2746" s="404" t="s">
        <v>6473</v>
      </c>
      <c r="B2746" s="405" t="s">
        <v>6474</v>
      </c>
      <c r="C2746" s="410">
        <v>0</v>
      </c>
      <c r="D2746" s="411">
        <v>0</v>
      </c>
    </row>
    <row r="2747" spans="1:4" ht="26.25">
      <c r="A2747" s="404" t="s">
        <v>6475</v>
      </c>
      <c r="B2747" s="405" t="s">
        <v>6476</v>
      </c>
      <c r="C2747" s="410">
        <v>0</v>
      </c>
      <c r="D2747" s="411">
        <v>0</v>
      </c>
    </row>
    <row r="2748" spans="1:4" ht="26.25">
      <c r="A2748" s="404" t="s">
        <v>6477</v>
      </c>
      <c r="B2748" s="405" t="s">
        <v>6478</v>
      </c>
      <c r="C2748" s="410">
        <v>0</v>
      </c>
      <c r="D2748" s="411">
        <v>0</v>
      </c>
    </row>
    <row r="2749" spans="1:4" ht="26.25">
      <c r="A2749" s="404" t="s">
        <v>6479</v>
      </c>
      <c r="B2749" s="405" t="s">
        <v>6480</v>
      </c>
      <c r="C2749" s="410">
        <v>0</v>
      </c>
      <c r="D2749" s="411">
        <v>0</v>
      </c>
    </row>
    <row r="2750" spans="1:4" ht="26.25">
      <c r="A2750" s="404" t="s">
        <v>6481</v>
      </c>
      <c r="B2750" s="405" t="s">
        <v>6482</v>
      </c>
      <c r="C2750" s="410">
        <v>0</v>
      </c>
      <c r="D2750" s="411">
        <v>0</v>
      </c>
    </row>
    <row r="2751" spans="1:4" ht="15">
      <c r="A2751" s="404" t="s">
        <v>6483</v>
      </c>
      <c r="B2751" s="405" t="s">
        <v>6484</v>
      </c>
      <c r="C2751" s="409"/>
      <c r="D2751" s="408"/>
    </row>
    <row r="2752" spans="1:4" ht="15">
      <c r="A2752" s="404" t="s">
        <v>6485</v>
      </c>
      <c r="B2752" s="405" t="s">
        <v>6486</v>
      </c>
      <c r="C2752" s="410">
        <v>0</v>
      </c>
      <c r="D2752" s="411">
        <v>0</v>
      </c>
    </row>
    <row r="2753" spans="1:4" ht="15">
      <c r="A2753" s="404" t="s">
        <v>6487</v>
      </c>
      <c r="B2753" s="405" t="s">
        <v>6488</v>
      </c>
      <c r="C2753" s="410">
        <v>0</v>
      </c>
      <c r="D2753" s="411">
        <v>0</v>
      </c>
    </row>
    <row r="2754" spans="1:4" ht="15">
      <c r="A2754" s="404" t="s">
        <v>6489</v>
      </c>
      <c r="B2754" s="405" t="s">
        <v>6490</v>
      </c>
      <c r="C2754" s="410">
        <v>0</v>
      </c>
      <c r="D2754" s="411">
        <v>0</v>
      </c>
    </row>
    <row r="2755" spans="1:4" ht="26.25">
      <c r="A2755" s="404" t="s">
        <v>6491</v>
      </c>
      <c r="B2755" s="405" t="s">
        <v>6492</v>
      </c>
      <c r="C2755" s="410">
        <v>0</v>
      </c>
      <c r="D2755" s="411">
        <v>0</v>
      </c>
    </row>
    <row r="2756" spans="1:4" ht="15">
      <c r="A2756" s="404" t="s">
        <v>6493</v>
      </c>
      <c r="B2756" s="405" t="s">
        <v>6494</v>
      </c>
      <c r="C2756" s="410">
        <v>0</v>
      </c>
      <c r="D2756" s="411">
        <v>0</v>
      </c>
    </row>
    <row r="2757" spans="1:4" ht="15">
      <c r="A2757" s="404" t="s">
        <v>6495</v>
      </c>
      <c r="B2757" s="405" t="s">
        <v>6496</v>
      </c>
      <c r="C2757" s="410">
        <v>0</v>
      </c>
      <c r="D2757" s="411">
        <v>0</v>
      </c>
    </row>
    <row r="2758" spans="1:4" ht="15">
      <c r="A2758" s="404" t="s">
        <v>6497</v>
      </c>
      <c r="B2758" s="405" t="s">
        <v>6498</v>
      </c>
      <c r="C2758" s="410">
        <v>0</v>
      </c>
      <c r="D2758" s="411">
        <v>0</v>
      </c>
    </row>
    <row r="2759" spans="1:4" ht="15">
      <c r="A2759" s="404" t="s">
        <v>6499</v>
      </c>
      <c r="B2759" s="405" t="s">
        <v>6500</v>
      </c>
      <c r="C2759" s="410">
        <v>0</v>
      </c>
      <c r="D2759" s="411">
        <v>0</v>
      </c>
    </row>
    <row r="2760" spans="1:4" ht="26.25">
      <c r="A2760" s="404" t="s">
        <v>6501</v>
      </c>
      <c r="B2760" s="405" t="s">
        <v>6502</v>
      </c>
      <c r="C2760" s="410">
        <v>0</v>
      </c>
      <c r="D2760" s="411">
        <v>0</v>
      </c>
    </row>
    <row r="2761" spans="1:4" ht="15">
      <c r="A2761" s="404" t="s">
        <v>6503</v>
      </c>
      <c r="B2761" s="405" t="s">
        <v>6504</v>
      </c>
      <c r="C2761" s="410">
        <v>0</v>
      </c>
      <c r="D2761" s="411">
        <v>0</v>
      </c>
    </row>
    <row r="2762" spans="1:4" ht="15">
      <c r="A2762" s="404" t="s">
        <v>6505</v>
      </c>
      <c r="B2762" s="405" t="s">
        <v>6506</v>
      </c>
      <c r="C2762" s="410">
        <v>0</v>
      </c>
      <c r="D2762" s="411">
        <v>0</v>
      </c>
    </row>
    <row r="2763" spans="1:4" ht="26.25">
      <c r="A2763" s="404" t="s">
        <v>6507</v>
      </c>
      <c r="B2763" s="405" t="s">
        <v>6508</v>
      </c>
      <c r="C2763" s="410">
        <v>0</v>
      </c>
      <c r="D2763" s="411">
        <v>0</v>
      </c>
    </row>
    <row r="2764" spans="1:4" ht="15">
      <c r="A2764" s="404" t="s">
        <v>6509</v>
      </c>
      <c r="B2764" s="405" t="s">
        <v>6510</v>
      </c>
      <c r="C2764" s="410">
        <v>0</v>
      </c>
      <c r="D2764" s="411">
        <v>0</v>
      </c>
    </row>
    <row r="2765" spans="1:4" ht="26.25">
      <c r="A2765" s="404" t="s">
        <v>6511</v>
      </c>
      <c r="B2765" s="405" t="s">
        <v>6512</v>
      </c>
      <c r="C2765" s="410">
        <v>0</v>
      </c>
      <c r="D2765" s="411">
        <v>0</v>
      </c>
    </row>
    <row r="2766" spans="1:4" ht="26.25">
      <c r="A2766" s="404" t="s">
        <v>6513</v>
      </c>
      <c r="B2766" s="405" t="s">
        <v>6514</v>
      </c>
      <c r="C2766" s="410">
        <v>0</v>
      </c>
      <c r="D2766" s="411">
        <v>0</v>
      </c>
    </row>
    <row r="2767" spans="1:4" ht="26.25">
      <c r="A2767" s="404" t="s">
        <v>6515</v>
      </c>
      <c r="B2767" s="405" t="s">
        <v>6516</v>
      </c>
      <c r="C2767" s="410">
        <v>0</v>
      </c>
      <c r="D2767" s="411">
        <v>0</v>
      </c>
    </row>
    <row r="2768" spans="1:4" ht="26.25">
      <c r="A2768" s="404" t="s">
        <v>6517</v>
      </c>
      <c r="B2768" s="405" t="s">
        <v>6518</v>
      </c>
      <c r="C2768" s="410">
        <v>0</v>
      </c>
      <c r="D2768" s="411">
        <v>0</v>
      </c>
    </row>
    <row r="2769" spans="1:4" ht="15">
      <c r="A2769" s="404" t="s">
        <v>6519</v>
      </c>
      <c r="B2769" s="405" t="s">
        <v>6520</v>
      </c>
      <c r="C2769" s="410">
        <v>0</v>
      </c>
      <c r="D2769" s="411">
        <v>0</v>
      </c>
    </row>
    <row r="2770" spans="1:4" ht="26.25">
      <c r="A2770" s="404" t="s">
        <v>6521</v>
      </c>
      <c r="B2770" s="405" t="s">
        <v>6522</v>
      </c>
      <c r="C2770" s="410">
        <v>0</v>
      </c>
      <c r="D2770" s="411">
        <v>0</v>
      </c>
    </row>
    <row r="2771" spans="1:4" ht="26.25">
      <c r="A2771" s="404" t="s">
        <v>6523</v>
      </c>
      <c r="B2771" s="405" t="s">
        <v>6524</v>
      </c>
      <c r="C2771" s="410">
        <v>0</v>
      </c>
      <c r="D2771" s="411">
        <v>0</v>
      </c>
    </row>
    <row r="2772" spans="1:4" ht="15">
      <c r="A2772" s="404" t="s">
        <v>6525</v>
      </c>
      <c r="B2772" s="405" t="s">
        <v>6526</v>
      </c>
      <c r="C2772" s="409"/>
      <c r="D2772" s="408"/>
    </row>
    <row r="2773" spans="1:4" ht="15">
      <c r="A2773" s="404" t="s">
        <v>6527</v>
      </c>
      <c r="B2773" s="405" t="s">
        <v>6528</v>
      </c>
      <c r="C2773" s="410">
        <v>0</v>
      </c>
      <c r="D2773" s="411">
        <v>0</v>
      </c>
    </row>
    <row r="2774" spans="1:4" ht="15">
      <c r="A2774" s="404" t="s">
        <v>6529</v>
      </c>
      <c r="B2774" s="405" t="s">
        <v>6530</v>
      </c>
      <c r="C2774" s="410">
        <v>0</v>
      </c>
      <c r="D2774" s="411">
        <v>0</v>
      </c>
    </row>
    <row r="2775" spans="1:4" ht="15">
      <c r="A2775" s="404" t="s">
        <v>6531</v>
      </c>
      <c r="B2775" s="405" t="s">
        <v>6532</v>
      </c>
      <c r="C2775" s="410">
        <v>0</v>
      </c>
      <c r="D2775" s="411">
        <v>0</v>
      </c>
    </row>
    <row r="2776" spans="1:4" ht="15">
      <c r="A2776" s="404" t="s">
        <v>6533</v>
      </c>
      <c r="B2776" s="405" t="s">
        <v>6534</v>
      </c>
      <c r="C2776" s="409"/>
      <c r="D2776" s="408"/>
    </row>
    <row r="2777" spans="1:4" ht="26.25">
      <c r="A2777" s="404" t="s">
        <v>6535</v>
      </c>
      <c r="B2777" s="405" t="s">
        <v>6536</v>
      </c>
      <c r="C2777" s="410">
        <v>0</v>
      </c>
      <c r="D2777" s="411">
        <v>0</v>
      </c>
    </row>
    <row r="2778" spans="1:4" ht="15">
      <c r="A2778" s="404" t="s">
        <v>6537</v>
      </c>
      <c r="B2778" s="405" t="s">
        <v>6538</v>
      </c>
      <c r="C2778" s="409"/>
      <c r="D2778" s="408"/>
    </row>
    <row r="2779" spans="1:4" ht="15">
      <c r="A2779" s="404" t="s">
        <v>6539</v>
      </c>
      <c r="B2779" s="405" t="s">
        <v>6538</v>
      </c>
      <c r="C2779" s="409"/>
      <c r="D2779" s="408"/>
    </row>
    <row r="2780" spans="1:4" ht="15">
      <c r="A2780" s="404" t="s">
        <v>6540</v>
      </c>
      <c r="B2780" s="405" t="s">
        <v>6541</v>
      </c>
      <c r="C2780" s="410">
        <v>0</v>
      </c>
      <c r="D2780" s="411">
        <v>0</v>
      </c>
    </row>
    <row r="2781" spans="1:4" ht="15">
      <c r="A2781" s="404" t="s">
        <v>6542</v>
      </c>
      <c r="B2781" s="405" t="s">
        <v>6543</v>
      </c>
      <c r="C2781" s="409"/>
      <c r="D2781" s="408"/>
    </row>
    <row r="2782" spans="1:4" ht="15">
      <c r="A2782" s="404" t="s">
        <v>6544</v>
      </c>
      <c r="B2782" s="405" t="s">
        <v>6545</v>
      </c>
      <c r="C2782" s="409"/>
      <c r="D2782" s="408"/>
    </row>
    <row r="2783" spans="1:4" ht="15">
      <c r="A2783" s="404" t="s">
        <v>6546</v>
      </c>
      <c r="B2783" s="405" t="s">
        <v>6547</v>
      </c>
      <c r="C2783" s="410">
        <v>0</v>
      </c>
      <c r="D2783" s="411">
        <v>0</v>
      </c>
    </row>
    <row r="2784" spans="1:4" ht="15">
      <c r="A2784" s="404" t="s">
        <v>6548</v>
      </c>
      <c r="B2784" s="405" t="s">
        <v>6549</v>
      </c>
      <c r="C2784" s="409"/>
      <c r="D2784" s="408"/>
    </row>
    <row r="2785" spans="1:4" ht="15">
      <c r="A2785" s="404" t="s">
        <v>6550</v>
      </c>
      <c r="B2785" s="405" t="s">
        <v>6551</v>
      </c>
      <c r="C2785" s="409"/>
      <c r="D2785" s="408"/>
    </row>
    <row r="2786" spans="1:4" ht="15">
      <c r="A2786" s="404" t="s">
        <v>6552</v>
      </c>
      <c r="B2786" s="405" t="s">
        <v>6553</v>
      </c>
      <c r="C2786" s="410">
        <v>0</v>
      </c>
      <c r="D2786" s="411">
        <v>0</v>
      </c>
    </row>
    <row r="2787" spans="1:4" ht="15">
      <c r="A2787" s="404" t="s">
        <v>6554</v>
      </c>
      <c r="B2787" s="405" t="s">
        <v>6555</v>
      </c>
      <c r="C2787" s="409"/>
      <c r="D2787" s="408"/>
    </row>
    <row r="2788" spans="1:4" ht="15">
      <c r="A2788" s="404" t="s">
        <v>6556</v>
      </c>
      <c r="B2788" s="405" t="s">
        <v>6557</v>
      </c>
      <c r="C2788" s="410">
        <v>0</v>
      </c>
      <c r="D2788" s="411">
        <v>0</v>
      </c>
    </row>
    <row r="2789" spans="1:4" ht="15">
      <c r="A2789" s="404" t="s">
        <v>6558</v>
      </c>
      <c r="B2789" s="405" t="s">
        <v>6559</v>
      </c>
      <c r="C2789" s="409"/>
      <c r="D2789" s="408"/>
    </row>
    <row r="2790" spans="1:4" ht="15">
      <c r="A2790" s="404" t="s">
        <v>6560</v>
      </c>
      <c r="B2790" s="405" t="s">
        <v>6561</v>
      </c>
      <c r="C2790" s="410">
        <v>0</v>
      </c>
      <c r="D2790" s="411">
        <v>0</v>
      </c>
    </row>
    <row r="2791" spans="1:4" ht="15">
      <c r="A2791" s="404" t="s">
        <v>6562</v>
      </c>
      <c r="B2791" s="405" t="s">
        <v>6563</v>
      </c>
      <c r="C2791" s="409"/>
      <c r="D2791" s="408"/>
    </row>
    <row r="2792" spans="1:4" ht="15">
      <c r="A2792" s="404" t="s">
        <v>6564</v>
      </c>
      <c r="B2792" s="405" t="s">
        <v>6565</v>
      </c>
      <c r="C2792" s="410">
        <v>0</v>
      </c>
      <c r="D2792" s="411">
        <v>0</v>
      </c>
    </row>
    <row r="2793" spans="1:4" ht="15">
      <c r="A2793" s="404" t="s">
        <v>6566</v>
      </c>
      <c r="B2793" s="405" t="s">
        <v>6567</v>
      </c>
      <c r="C2793" s="409"/>
      <c r="D2793" s="408"/>
    </row>
    <row r="2794" spans="1:4" ht="15">
      <c r="A2794" s="404" t="s">
        <v>6568</v>
      </c>
      <c r="B2794" s="405" t="s">
        <v>6569</v>
      </c>
      <c r="C2794" s="410">
        <v>0</v>
      </c>
      <c r="D2794" s="411">
        <v>0</v>
      </c>
    </row>
    <row r="2795" spans="1:4" ht="15">
      <c r="A2795" s="404" t="s">
        <v>6570</v>
      </c>
      <c r="B2795" s="405" t="s">
        <v>6571</v>
      </c>
      <c r="C2795" s="409"/>
      <c r="D2795" s="408"/>
    </row>
    <row r="2796" spans="1:4" ht="15">
      <c r="A2796" s="404" t="s">
        <v>6572</v>
      </c>
      <c r="B2796" s="405" t="s">
        <v>6573</v>
      </c>
      <c r="C2796" s="409"/>
      <c r="D2796" s="408"/>
    </row>
    <row r="2797" spans="1:4" ht="15">
      <c r="A2797" s="404" t="s">
        <v>6574</v>
      </c>
      <c r="B2797" s="405" t="s">
        <v>6575</v>
      </c>
      <c r="C2797" s="410">
        <v>0</v>
      </c>
      <c r="D2797" s="411">
        <v>0</v>
      </c>
    </row>
    <row r="2798" spans="1:4" ht="26.25">
      <c r="A2798" s="404" t="s">
        <v>6576</v>
      </c>
      <c r="B2798" s="405" t="s">
        <v>6577</v>
      </c>
      <c r="C2798" s="410">
        <v>0</v>
      </c>
      <c r="D2798" s="411">
        <v>0</v>
      </c>
    </row>
    <row r="2799" spans="1:4" ht="26.25">
      <c r="A2799" s="404" t="s">
        <v>6578</v>
      </c>
      <c r="B2799" s="405" t="s">
        <v>6579</v>
      </c>
      <c r="C2799" s="410">
        <v>0</v>
      </c>
      <c r="D2799" s="411">
        <v>0</v>
      </c>
    </row>
    <row r="2800" spans="1:4" ht="15">
      <c r="A2800" s="404" t="s">
        <v>6580</v>
      </c>
      <c r="B2800" s="405" t="s">
        <v>6581</v>
      </c>
      <c r="C2800" s="410">
        <v>0</v>
      </c>
      <c r="D2800" s="411">
        <v>0</v>
      </c>
    </row>
    <row r="2801" spans="1:4" ht="26.25">
      <c r="A2801" s="404" t="s">
        <v>6582</v>
      </c>
      <c r="B2801" s="405" t="s">
        <v>6583</v>
      </c>
      <c r="C2801" s="410">
        <v>0</v>
      </c>
      <c r="D2801" s="411">
        <v>0</v>
      </c>
    </row>
    <row r="2802" spans="1:4" ht="15">
      <c r="A2802" s="404" t="s">
        <v>6584</v>
      </c>
      <c r="B2802" s="405" t="s">
        <v>6585</v>
      </c>
      <c r="C2802" s="410">
        <v>0</v>
      </c>
      <c r="D2802" s="411">
        <v>0</v>
      </c>
    </row>
    <row r="2803" spans="1:4" ht="15">
      <c r="A2803" s="404" t="s">
        <v>6586</v>
      </c>
      <c r="B2803" s="405" t="s">
        <v>6587</v>
      </c>
      <c r="C2803" s="410">
        <v>0</v>
      </c>
      <c r="D2803" s="411">
        <v>0</v>
      </c>
    </row>
    <row r="2804" spans="1:4" ht="26.25">
      <c r="A2804" s="404" t="s">
        <v>6588</v>
      </c>
      <c r="B2804" s="405" t="s">
        <v>6589</v>
      </c>
      <c r="C2804" s="410">
        <v>0</v>
      </c>
      <c r="D2804" s="411">
        <v>0</v>
      </c>
    </row>
    <row r="2805" spans="1:4" ht="26.25">
      <c r="A2805" s="404" t="s">
        <v>6590</v>
      </c>
      <c r="B2805" s="405" t="s">
        <v>6591</v>
      </c>
      <c r="C2805" s="410">
        <v>0</v>
      </c>
      <c r="D2805" s="411">
        <v>0</v>
      </c>
    </row>
    <row r="2806" spans="1:4" ht="26.25">
      <c r="A2806" s="404" t="s">
        <v>6592</v>
      </c>
      <c r="B2806" s="405" t="s">
        <v>6593</v>
      </c>
      <c r="C2806" s="410">
        <v>0</v>
      </c>
      <c r="D2806" s="411">
        <v>0</v>
      </c>
    </row>
    <row r="2807" spans="1:4" ht="26.25">
      <c r="A2807" s="404" t="s">
        <v>6594</v>
      </c>
      <c r="B2807" s="405" t="s">
        <v>6595</v>
      </c>
      <c r="C2807" s="410">
        <v>0</v>
      </c>
      <c r="D2807" s="411">
        <v>0</v>
      </c>
    </row>
    <row r="2808" spans="1:4" ht="26.25">
      <c r="A2808" s="404" t="s">
        <v>6596</v>
      </c>
      <c r="B2808" s="405" t="s">
        <v>6597</v>
      </c>
      <c r="C2808" s="410">
        <v>0</v>
      </c>
      <c r="D2808" s="411">
        <v>0</v>
      </c>
    </row>
    <row r="2809" spans="1:4" ht="26.25">
      <c r="A2809" s="404" t="s">
        <v>6598</v>
      </c>
      <c r="B2809" s="405" t="s">
        <v>6599</v>
      </c>
      <c r="C2809" s="410">
        <v>0</v>
      </c>
      <c r="D2809" s="411">
        <v>0</v>
      </c>
    </row>
    <row r="2810" spans="1:4" ht="15">
      <c r="A2810" s="404" t="s">
        <v>6600</v>
      </c>
      <c r="B2810" s="405" t="s">
        <v>6601</v>
      </c>
      <c r="C2810" s="410"/>
      <c r="D2810" s="411"/>
    </row>
    <row r="2811" spans="1:4" ht="26.25">
      <c r="A2811" s="404" t="s">
        <v>6602</v>
      </c>
      <c r="B2811" s="405" t="s">
        <v>6603</v>
      </c>
      <c r="C2811" s="410">
        <v>0</v>
      </c>
      <c r="D2811" s="411">
        <v>0</v>
      </c>
    </row>
    <row r="2812" spans="1:4" ht="15">
      <c r="A2812" s="404" t="s">
        <v>6604</v>
      </c>
      <c r="B2812" s="405" t="s">
        <v>6605</v>
      </c>
      <c r="C2812" s="410">
        <v>0</v>
      </c>
      <c r="D2812" s="411">
        <v>0</v>
      </c>
    </row>
    <row r="2813" spans="1:4" ht="15">
      <c r="A2813" s="404" t="s">
        <v>6606</v>
      </c>
      <c r="B2813" s="405" t="s">
        <v>6607</v>
      </c>
      <c r="C2813" s="410">
        <v>0</v>
      </c>
      <c r="D2813" s="411">
        <v>0</v>
      </c>
    </row>
    <row r="2814" spans="1:4" ht="26.25">
      <c r="A2814" s="404" t="s">
        <v>6608</v>
      </c>
      <c r="B2814" s="405" t="s">
        <v>6609</v>
      </c>
      <c r="C2814" s="410">
        <v>0</v>
      </c>
      <c r="D2814" s="411">
        <v>0</v>
      </c>
    </row>
    <row r="2815" spans="1:4" ht="15">
      <c r="A2815" s="404" t="s">
        <v>6610</v>
      </c>
      <c r="B2815" s="405" t="s">
        <v>6611</v>
      </c>
      <c r="C2815" s="410">
        <v>0</v>
      </c>
      <c r="D2815" s="411">
        <v>0</v>
      </c>
    </row>
    <row r="2816" spans="1:4" ht="15">
      <c r="A2816" s="404" t="s">
        <v>6612</v>
      </c>
      <c r="B2816" s="405" t="s">
        <v>6613</v>
      </c>
      <c r="C2816" s="410">
        <v>0</v>
      </c>
      <c r="D2816" s="411">
        <v>0</v>
      </c>
    </row>
    <row r="2817" spans="1:4" ht="15">
      <c r="A2817" s="404" t="s">
        <v>6614</v>
      </c>
      <c r="B2817" s="405" t="s">
        <v>6615</v>
      </c>
      <c r="C2817" s="410">
        <v>0</v>
      </c>
      <c r="D2817" s="411">
        <v>0</v>
      </c>
    </row>
    <row r="2818" spans="1:4" ht="15">
      <c r="A2818" s="404" t="s">
        <v>6616</v>
      </c>
      <c r="B2818" s="405" t="s">
        <v>6617</v>
      </c>
      <c r="C2818" s="410">
        <v>0</v>
      </c>
      <c r="D2818" s="411">
        <v>0</v>
      </c>
    </row>
    <row r="2819" spans="1:4" ht="26.25">
      <c r="A2819" s="404" t="s">
        <v>6618</v>
      </c>
      <c r="B2819" s="405" t="s">
        <v>6619</v>
      </c>
      <c r="C2819" s="410">
        <v>0</v>
      </c>
      <c r="D2819" s="411">
        <v>0</v>
      </c>
    </row>
    <row r="2820" spans="1:4" ht="15">
      <c r="A2820" s="404" t="s">
        <v>6620</v>
      </c>
      <c r="B2820" s="405" t="s">
        <v>6621</v>
      </c>
      <c r="C2820" s="410">
        <v>0</v>
      </c>
      <c r="D2820" s="411">
        <v>0</v>
      </c>
    </row>
    <row r="2821" spans="1:4" ht="15">
      <c r="A2821" s="404" t="s">
        <v>6622</v>
      </c>
      <c r="B2821" s="405" t="s">
        <v>6623</v>
      </c>
      <c r="C2821" s="410">
        <v>0</v>
      </c>
      <c r="D2821" s="411">
        <v>0</v>
      </c>
    </row>
    <row r="2822" spans="1:4" ht="26.25">
      <c r="A2822" s="404" t="s">
        <v>6624</v>
      </c>
      <c r="B2822" s="405" t="s">
        <v>6625</v>
      </c>
      <c r="C2822" s="410">
        <v>0</v>
      </c>
      <c r="D2822" s="411">
        <v>0</v>
      </c>
    </row>
    <row r="2823" spans="1:4" ht="15">
      <c r="A2823" s="404" t="s">
        <v>6626</v>
      </c>
      <c r="B2823" s="405" t="s">
        <v>6627</v>
      </c>
      <c r="C2823" s="410">
        <v>0</v>
      </c>
      <c r="D2823" s="411">
        <v>0</v>
      </c>
    </row>
    <row r="2824" spans="1:4" ht="26.25">
      <c r="A2824" s="404" t="s">
        <v>6628</v>
      </c>
      <c r="B2824" s="405" t="s">
        <v>6629</v>
      </c>
      <c r="C2824" s="410">
        <v>0</v>
      </c>
      <c r="D2824" s="411">
        <v>0</v>
      </c>
    </row>
    <row r="2825" spans="1:4" ht="26.25">
      <c r="A2825" s="404" t="s">
        <v>6630</v>
      </c>
      <c r="B2825" s="405" t="s">
        <v>6631</v>
      </c>
      <c r="C2825" s="410">
        <v>0</v>
      </c>
      <c r="D2825" s="411">
        <v>0</v>
      </c>
    </row>
    <row r="2826" spans="1:4" ht="26.25">
      <c r="A2826" s="404" t="s">
        <v>6632</v>
      </c>
      <c r="B2826" s="405" t="s">
        <v>6633</v>
      </c>
      <c r="C2826" s="410">
        <v>0</v>
      </c>
      <c r="D2826" s="411">
        <v>0</v>
      </c>
    </row>
    <row r="2827" spans="1:4" ht="26.25">
      <c r="A2827" s="404" t="s">
        <v>6634</v>
      </c>
      <c r="B2827" s="405" t="s">
        <v>6635</v>
      </c>
      <c r="C2827" s="410">
        <v>0</v>
      </c>
      <c r="D2827" s="411">
        <v>0</v>
      </c>
    </row>
    <row r="2828" spans="1:4" ht="15">
      <c r="A2828" s="404" t="s">
        <v>6636</v>
      </c>
      <c r="B2828" s="405" t="s">
        <v>6637</v>
      </c>
      <c r="C2828" s="410">
        <v>0</v>
      </c>
      <c r="D2828" s="411">
        <v>0</v>
      </c>
    </row>
    <row r="2829" spans="1:4" ht="26.25">
      <c r="A2829" s="404" t="s">
        <v>6638</v>
      </c>
      <c r="B2829" s="405" t="s">
        <v>6639</v>
      </c>
      <c r="C2829" s="410">
        <v>0</v>
      </c>
      <c r="D2829" s="411">
        <v>0</v>
      </c>
    </row>
    <row r="2830" spans="1:4" ht="26.25">
      <c r="A2830" s="404" t="s">
        <v>6640</v>
      </c>
      <c r="B2830" s="405" t="s">
        <v>6641</v>
      </c>
      <c r="C2830" s="410">
        <v>0</v>
      </c>
      <c r="D2830" s="411">
        <v>0</v>
      </c>
    </row>
    <row r="2831" spans="1:4" ht="15">
      <c r="A2831" s="404" t="s">
        <v>6642</v>
      </c>
      <c r="B2831" s="405" t="s">
        <v>6643</v>
      </c>
      <c r="C2831" s="409"/>
      <c r="D2831" s="408"/>
    </row>
    <row r="2832" spans="1:4" ht="15">
      <c r="A2832" s="404" t="s">
        <v>6644</v>
      </c>
      <c r="B2832" s="405" t="s">
        <v>6645</v>
      </c>
      <c r="C2832" s="410">
        <v>0</v>
      </c>
      <c r="D2832" s="411">
        <v>0</v>
      </c>
    </row>
    <row r="2833" spans="1:4" ht="15">
      <c r="A2833" s="404" t="s">
        <v>6646</v>
      </c>
      <c r="B2833" s="405" t="s">
        <v>6647</v>
      </c>
      <c r="C2833" s="410">
        <v>0</v>
      </c>
      <c r="D2833" s="411">
        <v>0</v>
      </c>
    </row>
    <row r="2834" spans="1:4" ht="26.25">
      <c r="A2834" s="404" t="s">
        <v>6648</v>
      </c>
      <c r="B2834" s="405" t="s">
        <v>6649</v>
      </c>
      <c r="C2834" s="410">
        <v>0</v>
      </c>
      <c r="D2834" s="411">
        <v>0</v>
      </c>
    </row>
    <row r="2835" spans="1:4" ht="26.25">
      <c r="A2835" s="404" t="s">
        <v>6650</v>
      </c>
      <c r="B2835" s="405" t="s">
        <v>6651</v>
      </c>
      <c r="C2835" s="409"/>
      <c r="D2835" s="408"/>
    </row>
    <row r="2836" spans="1:4" ht="26.25">
      <c r="A2836" s="404" t="s">
        <v>6652</v>
      </c>
      <c r="B2836" s="405" t="s">
        <v>6653</v>
      </c>
      <c r="C2836" s="410">
        <v>0</v>
      </c>
      <c r="D2836" s="411">
        <v>0</v>
      </c>
    </row>
    <row r="2837" spans="1:4" ht="15">
      <c r="A2837" s="404" t="s">
        <v>6654</v>
      </c>
      <c r="B2837" s="405" t="s">
        <v>6655</v>
      </c>
      <c r="C2837" s="409"/>
      <c r="D2837" s="408"/>
    </row>
    <row r="2838" spans="1:4" ht="15">
      <c r="A2838" s="404" t="s">
        <v>6656</v>
      </c>
      <c r="B2838" s="405" t="s">
        <v>6655</v>
      </c>
      <c r="C2838" s="409"/>
      <c r="D2838" s="408"/>
    </row>
    <row r="2839" spans="1:4" ht="15">
      <c r="A2839" s="404" t="s">
        <v>6657</v>
      </c>
      <c r="B2839" s="405" t="s">
        <v>6658</v>
      </c>
      <c r="C2839" s="410">
        <v>0</v>
      </c>
      <c r="D2839" s="411">
        <v>0</v>
      </c>
    </row>
    <row r="2840" spans="1:4" ht="15">
      <c r="A2840" s="404" t="s">
        <v>6659</v>
      </c>
      <c r="B2840" s="405" t="s">
        <v>6660</v>
      </c>
      <c r="C2840" s="409"/>
      <c r="D2840" s="408"/>
    </row>
    <row r="2841" spans="1:4" ht="15">
      <c r="A2841" s="404" t="s">
        <v>6661</v>
      </c>
      <c r="B2841" s="405" t="s">
        <v>6662</v>
      </c>
      <c r="C2841" s="409"/>
      <c r="D2841" s="408"/>
    </row>
    <row r="2842" spans="1:4" ht="26.25">
      <c r="A2842" s="404" t="s">
        <v>6663</v>
      </c>
      <c r="B2842" s="405" t="s">
        <v>6664</v>
      </c>
      <c r="C2842" s="410">
        <v>0</v>
      </c>
      <c r="D2842" s="411">
        <v>0</v>
      </c>
    </row>
    <row r="2843" spans="1:4" ht="15">
      <c r="A2843" s="404" t="s">
        <v>6665</v>
      </c>
      <c r="B2843" s="405" t="s">
        <v>6666</v>
      </c>
      <c r="C2843" s="409"/>
      <c r="D2843" s="408"/>
    </row>
    <row r="2844" spans="1:4" ht="15">
      <c r="A2844" s="404" t="s">
        <v>6667</v>
      </c>
      <c r="B2844" s="405" t="s">
        <v>6668</v>
      </c>
      <c r="C2844" s="409"/>
      <c r="D2844" s="408"/>
    </row>
    <row r="2845" spans="1:4" ht="15">
      <c r="A2845" s="404" t="s">
        <v>6669</v>
      </c>
      <c r="B2845" s="405" t="s">
        <v>6670</v>
      </c>
      <c r="C2845" s="410">
        <v>0</v>
      </c>
      <c r="D2845" s="411">
        <v>0</v>
      </c>
    </row>
    <row r="2846" spans="1:4" ht="15">
      <c r="A2846" s="404" t="s">
        <v>6671</v>
      </c>
      <c r="B2846" s="405" t="s">
        <v>6672</v>
      </c>
      <c r="C2846" s="409"/>
      <c r="D2846" s="408"/>
    </row>
    <row r="2847" spans="1:4" ht="15">
      <c r="A2847" s="404" t="s">
        <v>6673</v>
      </c>
      <c r="B2847" s="405" t="s">
        <v>6674</v>
      </c>
      <c r="C2847" s="410">
        <v>0</v>
      </c>
      <c r="D2847" s="411">
        <v>0</v>
      </c>
    </row>
    <row r="2848" spans="1:4" ht="15">
      <c r="A2848" s="404" t="s">
        <v>6675</v>
      </c>
      <c r="B2848" s="405" t="s">
        <v>6676</v>
      </c>
      <c r="C2848" s="409"/>
      <c r="D2848" s="408"/>
    </row>
    <row r="2849" spans="1:4" ht="26.25">
      <c r="A2849" s="404" t="s">
        <v>6677</v>
      </c>
      <c r="B2849" s="405" t="s">
        <v>6678</v>
      </c>
      <c r="C2849" s="410">
        <v>0</v>
      </c>
      <c r="D2849" s="411">
        <v>0</v>
      </c>
    </row>
    <row r="2850" spans="1:4" ht="15">
      <c r="A2850" s="404" t="s">
        <v>6679</v>
      </c>
      <c r="B2850" s="405" t="s">
        <v>6680</v>
      </c>
      <c r="C2850" s="409"/>
      <c r="D2850" s="408"/>
    </row>
    <row r="2851" spans="1:4" ht="15">
      <c r="A2851" s="404" t="s">
        <v>6681</v>
      </c>
      <c r="B2851" s="405" t="s">
        <v>6682</v>
      </c>
      <c r="C2851" s="410">
        <v>0</v>
      </c>
      <c r="D2851" s="411">
        <v>0</v>
      </c>
    </row>
    <row r="2852" spans="1:4" ht="15">
      <c r="A2852" s="404" t="s">
        <v>6683</v>
      </c>
      <c r="B2852" s="405" t="s">
        <v>6684</v>
      </c>
      <c r="C2852" s="409"/>
      <c r="D2852" s="408"/>
    </row>
    <row r="2853" spans="1:4" ht="15">
      <c r="A2853" s="404" t="s">
        <v>6685</v>
      </c>
      <c r="B2853" s="405" t="s">
        <v>6686</v>
      </c>
      <c r="C2853" s="410">
        <v>0</v>
      </c>
      <c r="D2853" s="411">
        <v>0</v>
      </c>
    </row>
    <row r="2854" spans="1:4" ht="26.25">
      <c r="A2854" s="404" t="s">
        <v>6687</v>
      </c>
      <c r="B2854" s="405" t="s">
        <v>6688</v>
      </c>
      <c r="C2854" s="409"/>
      <c r="D2854" s="408"/>
    </row>
    <row r="2855" spans="1:4" ht="15">
      <c r="A2855" s="404" t="s">
        <v>6689</v>
      </c>
      <c r="B2855" s="405" t="s">
        <v>6690</v>
      </c>
      <c r="C2855" s="409"/>
      <c r="D2855" s="408"/>
    </row>
    <row r="2856" spans="1:4" ht="15">
      <c r="A2856" s="404" t="s">
        <v>6691</v>
      </c>
      <c r="B2856" s="405" t="s">
        <v>6692</v>
      </c>
      <c r="C2856" s="410">
        <v>0</v>
      </c>
      <c r="D2856" s="411">
        <v>0</v>
      </c>
    </row>
    <row r="2857" spans="1:4" ht="26.25">
      <c r="A2857" s="404" t="s">
        <v>6693</v>
      </c>
      <c r="B2857" s="405" t="s">
        <v>6694</v>
      </c>
      <c r="C2857" s="410">
        <v>0</v>
      </c>
      <c r="D2857" s="411">
        <v>0</v>
      </c>
    </row>
    <row r="2858" spans="1:4" ht="26.25">
      <c r="A2858" s="404" t="s">
        <v>6695</v>
      </c>
      <c r="B2858" s="405" t="s">
        <v>6696</v>
      </c>
      <c r="C2858" s="410">
        <v>0</v>
      </c>
      <c r="D2858" s="411">
        <v>0</v>
      </c>
    </row>
    <row r="2859" spans="1:4" ht="15">
      <c r="A2859" s="404" t="s">
        <v>6697</v>
      </c>
      <c r="B2859" s="405" t="s">
        <v>6698</v>
      </c>
      <c r="C2859" s="410">
        <v>0</v>
      </c>
      <c r="D2859" s="411">
        <v>0</v>
      </c>
    </row>
    <row r="2860" spans="1:4" ht="26.25">
      <c r="A2860" s="404" t="s">
        <v>6699</v>
      </c>
      <c r="B2860" s="405" t="s">
        <v>6700</v>
      </c>
      <c r="C2860" s="410">
        <v>0</v>
      </c>
      <c r="D2860" s="411">
        <v>0</v>
      </c>
    </row>
    <row r="2861" spans="1:4" ht="15">
      <c r="A2861" s="404" t="s">
        <v>6701</v>
      </c>
      <c r="B2861" s="405" t="s">
        <v>6702</v>
      </c>
      <c r="C2861" s="410">
        <v>0</v>
      </c>
      <c r="D2861" s="411">
        <v>0</v>
      </c>
    </row>
    <row r="2862" spans="1:4" ht="15">
      <c r="A2862" s="404" t="s">
        <v>6703</v>
      </c>
      <c r="B2862" s="405" t="s">
        <v>6704</v>
      </c>
      <c r="C2862" s="410">
        <v>0</v>
      </c>
      <c r="D2862" s="411">
        <v>0</v>
      </c>
    </row>
    <row r="2863" spans="1:4" ht="26.25">
      <c r="A2863" s="404" t="s">
        <v>6705</v>
      </c>
      <c r="B2863" s="405" t="s">
        <v>6706</v>
      </c>
      <c r="C2863" s="410">
        <v>0</v>
      </c>
      <c r="D2863" s="411">
        <v>0</v>
      </c>
    </row>
    <row r="2864" spans="1:4" ht="26.25">
      <c r="A2864" s="404" t="s">
        <v>6707</v>
      </c>
      <c r="B2864" s="405" t="s">
        <v>6708</v>
      </c>
      <c r="C2864" s="410">
        <v>0</v>
      </c>
      <c r="D2864" s="411">
        <v>0</v>
      </c>
    </row>
    <row r="2865" spans="1:4" ht="26.25">
      <c r="A2865" s="404" t="s">
        <v>6709</v>
      </c>
      <c r="B2865" s="405" t="s">
        <v>6710</v>
      </c>
      <c r="C2865" s="410">
        <v>0</v>
      </c>
      <c r="D2865" s="411">
        <v>0</v>
      </c>
    </row>
    <row r="2866" spans="1:4" ht="26.25">
      <c r="A2866" s="404" t="s">
        <v>6711</v>
      </c>
      <c r="B2866" s="405" t="s">
        <v>6712</v>
      </c>
      <c r="C2866" s="410">
        <v>0</v>
      </c>
      <c r="D2866" s="411">
        <v>0</v>
      </c>
    </row>
    <row r="2867" spans="1:4" ht="26.25">
      <c r="A2867" s="404" t="s">
        <v>6713</v>
      </c>
      <c r="B2867" s="405" t="s">
        <v>6714</v>
      </c>
      <c r="C2867" s="410">
        <v>0</v>
      </c>
      <c r="D2867" s="411">
        <v>0</v>
      </c>
    </row>
    <row r="2868" spans="1:4" ht="26.25">
      <c r="A2868" s="404" t="s">
        <v>6715</v>
      </c>
      <c r="B2868" s="405" t="s">
        <v>6716</v>
      </c>
      <c r="C2868" s="410">
        <v>0</v>
      </c>
      <c r="D2868" s="411">
        <v>0</v>
      </c>
    </row>
    <row r="2869" spans="1:4" ht="15">
      <c r="A2869" s="404" t="s">
        <v>6717</v>
      </c>
      <c r="B2869" s="405" t="s">
        <v>6718</v>
      </c>
      <c r="C2869" s="409"/>
      <c r="D2869" s="408"/>
    </row>
    <row r="2870" spans="1:4" ht="26.25">
      <c r="A2870" s="404" t="s">
        <v>6719</v>
      </c>
      <c r="B2870" s="405" t="s">
        <v>6720</v>
      </c>
      <c r="C2870" s="410">
        <v>0</v>
      </c>
      <c r="D2870" s="411">
        <v>0</v>
      </c>
    </row>
    <row r="2871" spans="1:4" ht="15">
      <c r="A2871" s="404" t="s">
        <v>6721</v>
      </c>
      <c r="B2871" s="405" t="s">
        <v>6722</v>
      </c>
      <c r="C2871" s="410">
        <v>0</v>
      </c>
      <c r="D2871" s="411">
        <v>0</v>
      </c>
    </row>
    <row r="2872" spans="1:4" ht="15">
      <c r="A2872" s="404" t="s">
        <v>6723</v>
      </c>
      <c r="B2872" s="405" t="s">
        <v>6724</v>
      </c>
      <c r="C2872" s="410">
        <v>0</v>
      </c>
      <c r="D2872" s="411">
        <v>0</v>
      </c>
    </row>
    <row r="2873" spans="1:4" ht="26.25">
      <c r="A2873" s="404" t="s">
        <v>6725</v>
      </c>
      <c r="B2873" s="405" t="s">
        <v>6726</v>
      </c>
      <c r="C2873" s="410">
        <v>0</v>
      </c>
      <c r="D2873" s="411">
        <v>0</v>
      </c>
    </row>
    <row r="2874" spans="1:4" ht="15">
      <c r="A2874" s="404" t="s">
        <v>6727</v>
      </c>
      <c r="B2874" s="405" t="s">
        <v>6728</v>
      </c>
      <c r="C2874" s="410">
        <v>0</v>
      </c>
      <c r="D2874" s="411">
        <v>0</v>
      </c>
    </row>
    <row r="2875" spans="1:4" ht="15">
      <c r="A2875" s="404" t="s">
        <v>6729</v>
      </c>
      <c r="B2875" s="405" t="s">
        <v>6730</v>
      </c>
      <c r="C2875" s="410">
        <v>0</v>
      </c>
      <c r="D2875" s="411">
        <v>0</v>
      </c>
    </row>
    <row r="2876" spans="1:4" ht="15">
      <c r="A2876" s="404" t="s">
        <v>6731</v>
      </c>
      <c r="B2876" s="405" t="s">
        <v>6732</v>
      </c>
      <c r="C2876" s="410">
        <v>0</v>
      </c>
      <c r="D2876" s="411">
        <v>0</v>
      </c>
    </row>
    <row r="2877" spans="1:4" ht="15">
      <c r="A2877" s="404" t="s">
        <v>6733</v>
      </c>
      <c r="B2877" s="405" t="s">
        <v>6734</v>
      </c>
      <c r="C2877" s="410">
        <v>0</v>
      </c>
      <c r="D2877" s="411">
        <v>0</v>
      </c>
    </row>
    <row r="2878" spans="1:4" ht="26.25">
      <c r="A2878" s="404" t="s">
        <v>6735</v>
      </c>
      <c r="B2878" s="405" t="s">
        <v>6736</v>
      </c>
      <c r="C2878" s="410">
        <v>0</v>
      </c>
      <c r="D2878" s="411">
        <v>0</v>
      </c>
    </row>
    <row r="2879" spans="1:4" ht="15">
      <c r="A2879" s="404" t="s">
        <v>6737</v>
      </c>
      <c r="B2879" s="405" t="s">
        <v>6738</v>
      </c>
      <c r="C2879" s="410">
        <v>0</v>
      </c>
      <c r="D2879" s="411">
        <v>0</v>
      </c>
    </row>
    <row r="2880" spans="1:4" ht="15">
      <c r="A2880" s="404" t="s">
        <v>6739</v>
      </c>
      <c r="B2880" s="405" t="s">
        <v>6740</v>
      </c>
      <c r="C2880" s="410">
        <v>0</v>
      </c>
      <c r="D2880" s="411">
        <v>0</v>
      </c>
    </row>
    <row r="2881" spans="1:4" ht="26.25">
      <c r="A2881" s="404" t="s">
        <v>6741</v>
      </c>
      <c r="B2881" s="405" t="s">
        <v>6742</v>
      </c>
      <c r="C2881" s="410">
        <v>0</v>
      </c>
      <c r="D2881" s="411">
        <v>0</v>
      </c>
    </row>
    <row r="2882" spans="1:4" ht="15">
      <c r="A2882" s="404" t="s">
        <v>6743</v>
      </c>
      <c r="B2882" s="405" t="s">
        <v>6744</v>
      </c>
      <c r="C2882" s="410">
        <v>0</v>
      </c>
      <c r="D2882" s="411">
        <v>0</v>
      </c>
    </row>
    <row r="2883" spans="1:4" ht="26.25">
      <c r="A2883" s="404" t="s">
        <v>6745</v>
      </c>
      <c r="B2883" s="405" t="s">
        <v>6746</v>
      </c>
      <c r="C2883" s="410">
        <v>0</v>
      </c>
      <c r="D2883" s="411">
        <v>0</v>
      </c>
    </row>
    <row r="2884" spans="1:4" ht="26.25">
      <c r="A2884" s="404" t="s">
        <v>6747</v>
      </c>
      <c r="B2884" s="405" t="s">
        <v>6748</v>
      </c>
      <c r="C2884" s="410">
        <v>0</v>
      </c>
      <c r="D2884" s="411">
        <v>0</v>
      </c>
    </row>
    <row r="2885" spans="1:4" ht="26.25">
      <c r="A2885" s="404" t="s">
        <v>6749</v>
      </c>
      <c r="B2885" s="405" t="s">
        <v>6750</v>
      </c>
      <c r="C2885" s="410">
        <v>0</v>
      </c>
      <c r="D2885" s="411">
        <v>0</v>
      </c>
    </row>
    <row r="2886" spans="1:4" ht="26.25">
      <c r="A2886" s="404" t="s">
        <v>6751</v>
      </c>
      <c r="B2886" s="405" t="s">
        <v>6752</v>
      </c>
      <c r="C2886" s="410">
        <v>0</v>
      </c>
      <c r="D2886" s="411">
        <v>0</v>
      </c>
    </row>
    <row r="2887" spans="1:4" ht="15">
      <c r="A2887" s="404" t="s">
        <v>6753</v>
      </c>
      <c r="B2887" s="405" t="s">
        <v>6754</v>
      </c>
      <c r="C2887" s="410">
        <v>0</v>
      </c>
      <c r="D2887" s="411">
        <v>0</v>
      </c>
    </row>
    <row r="2888" spans="1:4" ht="26.25">
      <c r="A2888" s="404" t="s">
        <v>6755</v>
      </c>
      <c r="B2888" s="405" t="s">
        <v>6756</v>
      </c>
      <c r="C2888" s="410">
        <v>0</v>
      </c>
      <c r="D2888" s="411">
        <v>0</v>
      </c>
    </row>
    <row r="2889" spans="1:4" ht="26.25">
      <c r="A2889" s="404" t="s">
        <v>6757</v>
      </c>
      <c r="B2889" s="405" t="s">
        <v>6758</v>
      </c>
      <c r="C2889" s="410">
        <v>0</v>
      </c>
      <c r="D2889" s="411">
        <v>0</v>
      </c>
    </row>
    <row r="2890" spans="1:4" ht="15">
      <c r="A2890" s="404" t="s">
        <v>6759</v>
      </c>
      <c r="B2890" s="405" t="s">
        <v>6760</v>
      </c>
      <c r="C2890" s="409"/>
      <c r="D2890" s="408"/>
    </row>
    <row r="2891" spans="1:4" ht="15">
      <c r="A2891" s="404" t="s">
        <v>6761</v>
      </c>
      <c r="B2891" s="405" t="s">
        <v>6762</v>
      </c>
      <c r="C2891" s="410">
        <v>0</v>
      </c>
      <c r="D2891" s="411">
        <v>0</v>
      </c>
    </row>
    <row r="2892" spans="1:4" ht="15">
      <c r="A2892" s="404" t="s">
        <v>6763</v>
      </c>
      <c r="B2892" s="405" t="s">
        <v>6764</v>
      </c>
      <c r="C2892" s="410">
        <v>0</v>
      </c>
      <c r="D2892" s="411">
        <v>0</v>
      </c>
    </row>
    <row r="2893" spans="1:4" ht="26.25">
      <c r="A2893" s="404" t="s">
        <v>6765</v>
      </c>
      <c r="B2893" s="405" t="s">
        <v>6766</v>
      </c>
      <c r="C2893" s="410">
        <v>0</v>
      </c>
      <c r="D2893" s="411">
        <v>0</v>
      </c>
    </row>
    <row r="2894" spans="1:4" ht="26.25">
      <c r="A2894" s="404" t="s">
        <v>6767</v>
      </c>
      <c r="B2894" s="405" t="s">
        <v>6768</v>
      </c>
      <c r="C2894" s="409"/>
      <c r="D2894" s="408"/>
    </row>
    <row r="2895" spans="1:4" ht="26.25">
      <c r="A2895" s="404" t="s">
        <v>6769</v>
      </c>
      <c r="B2895" s="405" t="s">
        <v>6770</v>
      </c>
      <c r="C2895" s="410">
        <v>0</v>
      </c>
      <c r="D2895" s="411">
        <v>0</v>
      </c>
    </row>
    <row r="2896" spans="1:4" ht="15">
      <c r="A2896" s="404" t="s">
        <v>6771</v>
      </c>
      <c r="B2896" s="405" t="s">
        <v>6772</v>
      </c>
      <c r="C2896" s="409"/>
      <c r="D2896" s="408"/>
    </row>
    <row r="2897" spans="1:4" ht="26.25">
      <c r="A2897" s="404" t="s">
        <v>6773</v>
      </c>
      <c r="B2897" s="405" t="s">
        <v>6774</v>
      </c>
      <c r="C2897" s="409"/>
      <c r="D2897" s="408"/>
    </row>
    <row r="2898" spans="1:4" ht="15">
      <c r="A2898" s="404" t="s">
        <v>6775</v>
      </c>
      <c r="B2898" s="405" t="s">
        <v>6776</v>
      </c>
      <c r="C2898" s="410">
        <v>0</v>
      </c>
      <c r="D2898" s="411">
        <v>0</v>
      </c>
    </row>
    <row r="2899" spans="1:4" ht="15">
      <c r="A2899" s="404" t="s">
        <v>6777</v>
      </c>
      <c r="B2899" s="405" t="s">
        <v>6778</v>
      </c>
      <c r="C2899" s="409"/>
      <c r="D2899" s="408"/>
    </row>
    <row r="2900" spans="1:4" ht="26.25">
      <c r="A2900" s="404" t="s">
        <v>6779</v>
      </c>
      <c r="B2900" s="405" t="s">
        <v>6780</v>
      </c>
      <c r="C2900" s="409"/>
      <c r="D2900" s="408"/>
    </row>
    <row r="2901" spans="1:4" ht="26.25">
      <c r="A2901" s="404" t="s">
        <v>6781</v>
      </c>
      <c r="B2901" s="405" t="s">
        <v>6782</v>
      </c>
      <c r="C2901" s="410">
        <v>0</v>
      </c>
      <c r="D2901" s="411">
        <v>0</v>
      </c>
    </row>
    <row r="2902" spans="1:4" ht="15">
      <c r="A2902" s="404" t="s">
        <v>6783</v>
      </c>
      <c r="B2902" s="405" t="s">
        <v>6784</v>
      </c>
      <c r="C2902" s="409"/>
      <c r="D2902" s="408"/>
    </row>
    <row r="2903" spans="1:4" ht="15">
      <c r="A2903" s="404" t="s">
        <v>6785</v>
      </c>
      <c r="B2903" s="405" t="s">
        <v>6786</v>
      </c>
      <c r="C2903" s="409"/>
      <c r="D2903" s="408"/>
    </row>
    <row r="2904" spans="1:4" ht="15">
      <c r="A2904" s="404" t="s">
        <v>6787</v>
      </c>
      <c r="B2904" s="405" t="s">
        <v>6788</v>
      </c>
      <c r="C2904" s="410">
        <v>0</v>
      </c>
      <c r="D2904" s="411">
        <v>0</v>
      </c>
    </row>
    <row r="2905" spans="1:4" ht="26.25">
      <c r="A2905" s="404" t="s">
        <v>6789</v>
      </c>
      <c r="B2905" s="405" t="s">
        <v>6790</v>
      </c>
      <c r="C2905" s="409"/>
      <c r="D2905" s="408"/>
    </row>
    <row r="2906" spans="1:4" ht="15">
      <c r="A2906" s="404" t="s">
        <v>6791</v>
      </c>
      <c r="B2906" s="405" t="s">
        <v>6792</v>
      </c>
      <c r="C2906" s="410">
        <v>0</v>
      </c>
      <c r="D2906" s="411">
        <v>0</v>
      </c>
    </row>
    <row r="2907" spans="1:4" ht="15">
      <c r="A2907" s="404" t="s">
        <v>6793</v>
      </c>
      <c r="B2907" s="405" t="s">
        <v>6794</v>
      </c>
      <c r="C2907" s="409"/>
      <c r="D2907" s="408"/>
    </row>
    <row r="2908" spans="1:4" ht="26.25">
      <c r="A2908" s="404" t="s">
        <v>6795</v>
      </c>
      <c r="B2908" s="405" t="s">
        <v>6796</v>
      </c>
      <c r="C2908" s="410">
        <v>0</v>
      </c>
      <c r="D2908" s="411">
        <v>0</v>
      </c>
    </row>
    <row r="2909" spans="1:4" ht="26.25">
      <c r="A2909" s="404" t="s">
        <v>6797</v>
      </c>
      <c r="B2909" s="405" t="s">
        <v>6798</v>
      </c>
      <c r="C2909" s="409"/>
      <c r="D2909" s="408"/>
    </row>
    <row r="2910" spans="1:4" ht="15">
      <c r="A2910" s="404" t="s">
        <v>6799</v>
      </c>
      <c r="B2910" s="405" t="s">
        <v>6800</v>
      </c>
      <c r="C2910" s="410">
        <v>0</v>
      </c>
      <c r="D2910" s="411">
        <v>0</v>
      </c>
    </row>
    <row r="2911" spans="1:4" ht="26.25">
      <c r="A2911" s="404" t="s">
        <v>6801</v>
      </c>
      <c r="B2911" s="405" t="s">
        <v>6802</v>
      </c>
      <c r="C2911" s="409"/>
      <c r="D2911" s="408"/>
    </row>
    <row r="2912" spans="1:4" ht="15">
      <c r="A2912" s="404" t="s">
        <v>6803</v>
      </c>
      <c r="B2912" s="405" t="s">
        <v>6804</v>
      </c>
      <c r="C2912" s="410">
        <v>0</v>
      </c>
      <c r="D2912" s="411">
        <v>0</v>
      </c>
    </row>
    <row r="2913" spans="1:4" ht="26.25">
      <c r="A2913" s="404" t="s">
        <v>6805</v>
      </c>
      <c r="B2913" s="405" t="s">
        <v>6806</v>
      </c>
      <c r="C2913" s="409"/>
      <c r="D2913" s="408"/>
    </row>
    <row r="2914" spans="1:4" ht="26.25">
      <c r="A2914" s="404" t="s">
        <v>6807</v>
      </c>
      <c r="B2914" s="405" t="s">
        <v>6808</v>
      </c>
      <c r="C2914" s="409"/>
      <c r="D2914" s="408"/>
    </row>
    <row r="2915" spans="1:4" ht="15">
      <c r="A2915" s="404" t="s">
        <v>6809</v>
      </c>
      <c r="B2915" s="405" t="s">
        <v>6810</v>
      </c>
      <c r="C2915" s="410">
        <v>0</v>
      </c>
      <c r="D2915" s="411">
        <v>0</v>
      </c>
    </row>
    <row r="2916" spans="1:4" ht="26.25">
      <c r="A2916" s="404" t="s">
        <v>6811</v>
      </c>
      <c r="B2916" s="405" t="s">
        <v>6812</v>
      </c>
      <c r="C2916" s="410">
        <v>0</v>
      </c>
      <c r="D2916" s="411">
        <v>0</v>
      </c>
    </row>
    <row r="2917" spans="1:4" ht="26.25">
      <c r="A2917" s="404" t="s">
        <v>6813</v>
      </c>
      <c r="B2917" s="405" t="s">
        <v>6814</v>
      </c>
      <c r="C2917" s="410">
        <v>0</v>
      </c>
      <c r="D2917" s="411">
        <v>0</v>
      </c>
    </row>
    <row r="2918" spans="1:4" ht="26.25">
      <c r="A2918" s="404" t="s">
        <v>6815</v>
      </c>
      <c r="B2918" s="405" t="s">
        <v>6816</v>
      </c>
      <c r="C2918" s="410">
        <v>0</v>
      </c>
      <c r="D2918" s="411">
        <v>0</v>
      </c>
    </row>
    <row r="2919" spans="1:4" ht="26.25">
      <c r="A2919" s="404" t="s">
        <v>6817</v>
      </c>
      <c r="B2919" s="405" t="s">
        <v>6818</v>
      </c>
      <c r="C2919" s="410">
        <v>0</v>
      </c>
      <c r="D2919" s="411">
        <v>0</v>
      </c>
    </row>
    <row r="2920" spans="1:4" ht="26.25">
      <c r="A2920" s="404" t="s">
        <v>6819</v>
      </c>
      <c r="B2920" s="405" t="s">
        <v>6820</v>
      </c>
      <c r="C2920" s="410">
        <v>0</v>
      </c>
      <c r="D2920" s="411">
        <v>0</v>
      </c>
    </row>
    <row r="2921" spans="1:4" ht="15">
      <c r="A2921" s="404" t="s">
        <v>6821</v>
      </c>
      <c r="B2921" s="405" t="s">
        <v>6822</v>
      </c>
      <c r="C2921" s="410">
        <v>0</v>
      </c>
      <c r="D2921" s="411">
        <v>0</v>
      </c>
    </row>
    <row r="2922" spans="1:4" ht="26.25">
      <c r="A2922" s="404" t="s">
        <v>6823</v>
      </c>
      <c r="B2922" s="405" t="s">
        <v>6824</v>
      </c>
      <c r="C2922" s="410">
        <v>0</v>
      </c>
      <c r="D2922" s="411">
        <v>0</v>
      </c>
    </row>
    <row r="2923" spans="1:4" ht="26.25">
      <c r="A2923" s="404" t="s">
        <v>6825</v>
      </c>
      <c r="B2923" s="405" t="s">
        <v>6826</v>
      </c>
      <c r="C2923" s="410">
        <v>0</v>
      </c>
      <c r="D2923" s="411">
        <v>0</v>
      </c>
    </row>
    <row r="2924" spans="1:4" ht="26.25">
      <c r="A2924" s="404" t="s">
        <v>6827</v>
      </c>
      <c r="B2924" s="405" t="s">
        <v>6828</v>
      </c>
      <c r="C2924" s="410">
        <v>0</v>
      </c>
      <c r="D2924" s="411">
        <v>0</v>
      </c>
    </row>
    <row r="2925" spans="1:4" ht="26.25">
      <c r="A2925" s="404" t="s">
        <v>6829</v>
      </c>
      <c r="B2925" s="405" t="s">
        <v>6830</v>
      </c>
      <c r="C2925" s="410">
        <v>0</v>
      </c>
      <c r="D2925" s="411">
        <v>0</v>
      </c>
    </row>
    <row r="2926" spans="1:4" ht="26.25">
      <c r="A2926" s="404" t="s">
        <v>6831</v>
      </c>
      <c r="B2926" s="405" t="s">
        <v>6832</v>
      </c>
      <c r="C2926" s="410">
        <v>0</v>
      </c>
      <c r="D2926" s="411">
        <v>0</v>
      </c>
    </row>
    <row r="2927" spans="1:4" ht="26.25">
      <c r="A2927" s="404" t="s">
        <v>6833</v>
      </c>
      <c r="B2927" s="405" t="s">
        <v>6834</v>
      </c>
      <c r="C2927" s="410">
        <v>0</v>
      </c>
      <c r="D2927" s="411">
        <v>0</v>
      </c>
    </row>
    <row r="2928" spans="1:4" ht="26.25">
      <c r="A2928" s="404" t="s">
        <v>6835</v>
      </c>
      <c r="B2928" s="405" t="s">
        <v>6836</v>
      </c>
      <c r="C2928" s="409"/>
      <c r="D2928" s="408"/>
    </row>
    <row r="2929" spans="1:4" ht="26.25">
      <c r="A2929" s="404" t="s">
        <v>6837</v>
      </c>
      <c r="B2929" s="405" t="s">
        <v>6838</v>
      </c>
      <c r="C2929" s="410">
        <v>0</v>
      </c>
      <c r="D2929" s="411">
        <v>0</v>
      </c>
    </row>
    <row r="2930" spans="1:4" ht="15">
      <c r="A2930" s="404" t="s">
        <v>6839</v>
      </c>
      <c r="B2930" s="405" t="s">
        <v>6840</v>
      </c>
      <c r="C2930" s="410">
        <v>0</v>
      </c>
      <c r="D2930" s="411">
        <v>0</v>
      </c>
    </row>
    <row r="2931" spans="1:4" ht="15">
      <c r="A2931" s="404" t="s">
        <v>6841</v>
      </c>
      <c r="B2931" s="405" t="s">
        <v>6842</v>
      </c>
      <c r="C2931" s="410">
        <v>0</v>
      </c>
      <c r="D2931" s="411">
        <v>0</v>
      </c>
    </row>
    <row r="2932" spans="1:4" ht="26.25">
      <c r="A2932" s="404" t="s">
        <v>6843</v>
      </c>
      <c r="B2932" s="405" t="s">
        <v>6844</v>
      </c>
      <c r="C2932" s="410">
        <v>0</v>
      </c>
      <c r="D2932" s="411">
        <v>0</v>
      </c>
    </row>
    <row r="2933" spans="1:4" ht="26.25">
      <c r="A2933" s="404" t="s">
        <v>6845</v>
      </c>
      <c r="B2933" s="405" t="s">
        <v>6846</v>
      </c>
      <c r="C2933" s="410">
        <v>0</v>
      </c>
      <c r="D2933" s="411">
        <v>0</v>
      </c>
    </row>
    <row r="2934" spans="1:4" ht="26.25">
      <c r="A2934" s="404" t="s">
        <v>6847</v>
      </c>
      <c r="B2934" s="405" t="s">
        <v>6848</v>
      </c>
      <c r="C2934" s="410">
        <v>0</v>
      </c>
      <c r="D2934" s="411">
        <v>0</v>
      </c>
    </row>
    <row r="2935" spans="1:4" ht="26.25">
      <c r="A2935" s="404" t="s">
        <v>6849</v>
      </c>
      <c r="B2935" s="405" t="s">
        <v>6850</v>
      </c>
      <c r="C2935" s="410">
        <v>0</v>
      </c>
      <c r="D2935" s="411">
        <v>0</v>
      </c>
    </row>
    <row r="2936" spans="1:4" ht="15">
      <c r="A2936" s="404" t="s">
        <v>6851</v>
      </c>
      <c r="B2936" s="405" t="s">
        <v>6852</v>
      </c>
      <c r="C2936" s="410">
        <v>0</v>
      </c>
      <c r="D2936" s="411">
        <v>0</v>
      </c>
    </row>
    <row r="2937" spans="1:4" ht="26.25">
      <c r="A2937" s="404" t="s">
        <v>6853</v>
      </c>
      <c r="B2937" s="405" t="s">
        <v>6854</v>
      </c>
      <c r="C2937" s="410">
        <v>0</v>
      </c>
      <c r="D2937" s="411">
        <v>0</v>
      </c>
    </row>
    <row r="2938" spans="1:4" ht="26.25">
      <c r="A2938" s="404" t="s">
        <v>6855</v>
      </c>
      <c r="B2938" s="405" t="s">
        <v>6856</v>
      </c>
      <c r="C2938" s="410">
        <v>0</v>
      </c>
      <c r="D2938" s="411">
        <v>0</v>
      </c>
    </row>
    <row r="2939" spans="1:4" ht="26.25">
      <c r="A2939" s="404" t="s">
        <v>6857</v>
      </c>
      <c r="B2939" s="405" t="s">
        <v>6858</v>
      </c>
      <c r="C2939" s="410">
        <v>0</v>
      </c>
      <c r="D2939" s="411">
        <v>0</v>
      </c>
    </row>
    <row r="2940" spans="1:4" ht="26.25">
      <c r="A2940" s="404" t="s">
        <v>6859</v>
      </c>
      <c r="B2940" s="405" t="s">
        <v>6860</v>
      </c>
      <c r="C2940" s="410">
        <v>0</v>
      </c>
      <c r="D2940" s="411">
        <v>0</v>
      </c>
    </row>
    <row r="2941" spans="1:4" ht="15">
      <c r="A2941" s="404" t="s">
        <v>6861</v>
      </c>
      <c r="B2941" s="405" t="s">
        <v>6862</v>
      </c>
      <c r="C2941" s="410">
        <v>0</v>
      </c>
      <c r="D2941" s="411">
        <v>0</v>
      </c>
    </row>
    <row r="2942" spans="1:4" ht="26.25">
      <c r="A2942" s="404" t="s">
        <v>6863</v>
      </c>
      <c r="B2942" s="405" t="s">
        <v>6864</v>
      </c>
      <c r="C2942" s="410">
        <v>0</v>
      </c>
      <c r="D2942" s="411">
        <v>0</v>
      </c>
    </row>
    <row r="2943" spans="1:4" ht="26.25">
      <c r="A2943" s="404" t="s">
        <v>6865</v>
      </c>
      <c r="B2943" s="405" t="s">
        <v>6866</v>
      </c>
      <c r="C2943" s="410">
        <v>0</v>
      </c>
      <c r="D2943" s="411">
        <v>0</v>
      </c>
    </row>
    <row r="2944" spans="1:4" ht="26.25">
      <c r="A2944" s="404" t="s">
        <v>6867</v>
      </c>
      <c r="B2944" s="405" t="s">
        <v>6868</v>
      </c>
      <c r="C2944" s="410">
        <v>0</v>
      </c>
      <c r="D2944" s="411">
        <v>0</v>
      </c>
    </row>
    <row r="2945" spans="1:4" ht="26.25">
      <c r="A2945" s="404" t="s">
        <v>6869</v>
      </c>
      <c r="B2945" s="405" t="s">
        <v>6870</v>
      </c>
      <c r="C2945" s="410">
        <v>0</v>
      </c>
      <c r="D2945" s="411">
        <v>0</v>
      </c>
    </row>
    <row r="2946" spans="1:4" ht="26.25">
      <c r="A2946" s="404" t="s">
        <v>6871</v>
      </c>
      <c r="B2946" s="405" t="s">
        <v>6872</v>
      </c>
      <c r="C2946" s="410">
        <v>0</v>
      </c>
      <c r="D2946" s="411">
        <v>0</v>
      </c>
    </row>
    <row r="2947" spans="1:4" ht="26.25">
      <c r="A2947" s="404" t="s">
        <v>6873</v>
      </c>
      <c r="B2947" s="405" t="s">
        <v>6874</v>
      </c>
      <c r="C2947" s="410">
        <v>0</v>
      </c>
      <c r="D2947" s="411">
        <v>0</v>
      </c>
    </row>
    <row r="2948" spans="1:4" ht="26.25">
      <c r="A2948" s="404" t="s">
        <v>6875</v>
      </c>
      <c r="B2948" s="405" t="s">
        <v>6876</v>
      </c>
      <c r="C2948" s="410">
        <v>0</v>
      </c>
      <c r="D2948" s="411">
        <v>0</v>
      </c>
    </row>
    <row r="2949" spans="1:4" ht="26.25">
      <c r="A2949" s="404" t="s">
        <v>6877</v>
      </c>
      <c r="B2949" s="405" t="s">
        <v>6878</v>
      </c>
      <c r="C2949" s="409"/>
      <c r="D2949" s="408"/>
    </row>
    <row r="2950" spans="1:4" ht="15">
      <c r="A2950" s="404" t="s">
        <v>6879</v>
      </c>
      <c r="B2950" s="405" t="s">
        <v>6880</v>
      </c>
      <c r="C2950" s="410">
        <v>0</v>
      </c>
      <c r="D2950" s="411">
        <v>0</v>
      </c>
    </row>
    <row r="2951" spans="1:4" ht="15">
      <c r="A2951" s="404" t="s">
        <v>6881</v>
      </c>
      <c r="B2951" s="405" t="s">
        <v>6882</v>
      </c>
      <c r="C2951" s="410">
        <v>0</v>
      </c>
      <c r="D2951" s="411">
        <v>0</v>
      </c>
    </row>
    <row r="2952" spans="1:4" ht="26.25">
      <c r="A2952" s="404" t="s">
        <v>6883</v>
      </c>
      <c r="B2952" s="405" t="s">
        <v>6884</v>
      </c>
      <c r="C2952" s="410">
        <v>0</v>
      </c>
      <c r="D2952" s="411">
        <v>0</v>
      </c>
    </row>
    <row r="2953" spans="1:4" ht="26.25">
      <c r="A2953" s="404" t="s">
        <v>6885</v>
      </c>
      <c r="B2953" s="405" t="s">
        <v>6886</v>
      </c>
      <c r="C2953" s="409"/>
      <c r="D2953" s="408"/>
    </row>
    <row r="2954" spans="1:4" ht="26.25">
      <c r="A2954" s="404" t="s">
        <v>6887</v>
      </c>
      <c r="B2954" s="405" t="s">
        <v>6888</v>
      </c>
      <c r="C2954" s="410">
        <v>0</v>
      </c>
      <c r="D2954" s="411">
        <v>0</v>
      </c>
    </row>
    <row r="2955" spans="1:4" ht="26.25">
      <c r="A2955" s="404" t="s">
        <v>6889</v>
      </c>
      <c r="B2955" s="405" t="s">
        <v>6890</v>
      </c>
      <c r="C2955" s="409"/>
      <c r="D2955" s="408"/>
    </row>
    <row r="2956" spans="1:4" ht="26.25">
      <c r="A2956" s="404" t="s">
        <v>6891</v>
      </c>
      <c r="B2956" s="405" t="s">
        <v>6890</v>
      </c>
      <c r="C2956" s="409"/>
      <c r="D2956" s="408"/>
    </row>
    <row r="2957" spans="1:4" ht="26.25">
      <c r="A2957" s="404" t="s">
        <v>6892</v>
      </c>
      <c r="B2957" s="405" t="s">
        <v>6893</v>
      </c>
      <c r="C2957" s="410">
        <v>0</v>
      </c>
      <c r="D2957" s="411">
        <v>0</v>
      </c>
    </row>
    <row r="2958" spans="1:4" ht="26.25">
      <c r="A2958" s="404" t="s">
        <v>6894</v>
      </c>
      <c r="B2958" s="405" t="s">
        <v>6895</v>
      </c>
      <c r="C2958" s="409"/>
      <c r="D2958" s="408"/>
    </row>
    <row r="2959" spans="1:4" ht="26.25">
      <c r="A2959" s="404" t="s">
        <v>6896</v>
      </c>
      <c r="B2959" s="405" t="s">
        <v>6897</v>
      </c>
      <c r="C2959" s="409"/>
      <c r="D2959" s="408"/>
    </row>
    <row r="2960" spans="1:4" ht="26.25">
      <c r="A2960" s="404" t="s">
        <v>6898</v>
      </c>
      <c r="B2960" s="405" t="s">
        <v>6899</v>
      </c>
      <c r="C2960" s="410">
        <v>0</v>
      </c>
      <c r="D2960" s="411">
        <v>0</v>
      </c>
    </row>
    <row r="2961" spans="1:4" ht="15">
      <c r="A2961" s="404" t="s">
        <v>6900</v>
      </c>
      <c r="B2961" s="405" t="s">
        <v>6901</v>
      </c>
      <c r="C2961" s="409"/>
      <c r="D2961" s="408"/>
    </row>
    <row r="2962" spans="1:4" ht="15">
      <c r="A2962" s="404" t="s">
        <v>6902</v>
      </c>
      <c r="B2962" s="405" t="s">
        <v>6903</v>
      </c>
      <c r="C2962" s="409"/>
      <c r="D2962" s="408"/>
    </row>
    <row r="2963" spans="1:4" ht="15">
      <c r="A2963" s="404" t="s">
        <v>6904</v>
      </c>
      <c r="B2963" s="405" t="s">
        <v>6905</v>
      </c>
      <c r="C2963" s="410">
        <v>0</v>
      </c>
      <c r="D2963" s="411">
        <v>0</v>
      </c>
    </row>
    <row r="2964" spans="1:4" ht="15">
      <c r="A2964" s="404" t="s">
        <v>6906</v>
      </c>
      <c r="B2964" s="405" t="s">
        <v>6907</v>
      </c>
      <c r="C2964" s="409"/>
      <c r="D2964" s="408"/>
    </row>
    <row r="2965" spans="1:4" ht="15">
      <c r="A2965" s="404" t="s">
        <v>6908</v>
      </c>
      <c r="B2965" s="405" t="s">
        <v>6907</v>
      </c>
      <c r="C2965" s="410">
        <v>0</v>
      </c>
      <c r="D2965" s="411">
        <v>0</v>
      </c>
    </row>
    <row r="2966" spans="1:4" ht="15">
      <c r="A2966" s="404" t="s">
        <v>6909</v>
      </c>
      <c r="B2966" s="405" t="s">
        <v>6910</v>
      </c>
      <c r="C2966" s="409"/>
      <c r="D2966" s="408"/>
    </row>
    <row r="2967" spans="1:4" ht="26.25">
      <c r="A2967" s="404" t="s">
        <v>6911</v>
      </c>
      <c r="B2967" s="405" t="s">
        <v>6912</v>
      </c>
      <c r="C2967" s="410">
        <v>0</v>
      </c>
      <c r="D2967" s="411">
        <v>0</v>
      </c>
    </row>
    <row r="2968" spans="1:4" ht="15">
      <c r="A2968" s="404" t="s">
        <v>6913</v>
      </c>
      <c r="B2968" s="405" t="s">
        <v>6914</v>
      </c>
      <c r="C2968" s="409"/>
      <c r="D2968" s="408"/>
    </row>
    <row r="2969" spans="1:4" ht="26.25">
      <c r="A2969" s="404" t="s">
        <v>6915</v>
      </c>
      <c r="B2969" s="405" t="s">
        <v>6916</v>
      </c>
      <c r="C2969" s="410">
        <v>0</v>
      </c>
      <c r="D2969" s="411">
        <v>0</v>
      </c>
    </row>
    <row r="2970" spans="1:4" ht="26.25">
      <c r="A2970" s="404" t="s">
        <v>6917</v>
      </c>
      <c r="B2970" s="405" t="s">
        <v>6918</v>
      </c>
      <c r="C2970" s="409"/>
      <c r="D2970" s="408"/>
    </row>
    <row r="2971" spans="1:4" ht="26.25">
      <c r="A2971" s="404" t="s">
        <v>6919</v>
      </c>
      <c r="B2971" s="405" t="s">
        <v>6920</v>
      </c>
      <c r="C2971" s="410">
        <v>0</v>
      </c>
      <c r="D2971" s="411">
        <v>0</v>
      </c>
    </row>
    <row r="2972" spans="1:4" ht="15">
      <c r="A2972" s="404" t="s">
        <v>6921</v>
      </c>
      <c r="B2972" s="405" t="s">
        <v>6922</v>
      </c>
      <c r="C2972" s="409"/>
      <c r="D2972" s="408"/>
    </row>
    <row r="2973" spans="1:4" ht="15">
      <c r="A2973" s="404" t="s">
        <v>6923</v>
      </c>
      <c r="B2973" s="405" t="s">
        <v>6924</v>
      </c>
      <c r="C2973" s="409"/>
      <c r="D2973" s="408"/>
    </row>
    <row r="2974" spans="1:4" ht="15">
      <c r="A2974" s="404" t="s">
        <v>6925</v>
      </c>
      <c r="B2974" s="405" t="s">
        <v>6926</v>
      </c>
      <c r="C2974" s="410">
        <v>0</v>
      </c>
      <c r="D2974" s="411">
        <v>0</v>
      </c>
    </row>
    <row r="2975" spans="1:4" ht="15">
      <c r="A2975" s="404" t="s">
        <v>6927</v>
      </c>
      <c r="B2975" s="405" t="s">
        <v>6928</v>
      </c>
      <c r="C2975" s="410">
        <v>0</v>
      </c>
      <c r="D2975" s="411">
        <v>0</v>
      </c>
    </row>
    <row r="2976" spans="1:4" ht="15">
      <c r="A2976" s="404" t="s">
        <v>6929</v>
      </c>
      <c r="B2976" s="405" t="s">
        <v>6930</v>
      </c>
      <c r="C2976" s="410">
        <v>0</v>
      </c>
      <c r="D2976" s="411">
        <v>0</v>
      </c>
    </row>
    <row r="2977" spans="1:4" ht="15">
      <c r="A2977" s="404" t="s">
        <v>6931</v>
      </c>
      <c r="B2977" s="405" t="s">
        <v>6932</v>
      </c>
      <c r="C2977" s="410">
        <v>0</v>
      </c>
      <c r="D2977" s="411">
        <v>0</v>
      </c>
    </row>
    <row r="2978" spans="1:4" ht="15">
      <c r="A2978" s="404" t="s">
        <v>6933</v>
      </c>
      <c r="B2978" s="405" t="s">
        <v>6934</v>
      </c>
      <c r="C2978" s="410">
        <v>0</v>
      </c>
      <c r="D2978" s="411">
        <v>0</v>
      </c>
    </row>
    <row r="2979" spans="1:4" ht="15">
      <c r="A2979" s="404" t="s">
        <v>6935</v>
      </c>
      <c r="B2979" s="405" t="s">
        <v>6936</v>
      </c>
      <c r="C2979" s="410">
        <v>0</v>
      </c>
      <c r="D2979" s="411">
        <v>0</v>
      </c>
    </row>
    <row r="2980" spans="1:4" ht="15">
      <c r="A2980" s="404" t="s">
        <v>6937</v>
      </c>
      <c r="B2980" s="405" t="s">
        <v>6938</v>
      </c>
      <c r="C2980" s="410">
        <v>0</v>
      </c>
      <c r="D2980" s="411">
        <v>0</v>
      </c>
    </row>
    <row r="2981" spans="1:4" ht="15">
      <c r="A2981" s="404" t="s">
        <v>6939</v>
      </c>
      <c r="B2981" s="405" t="s">
        <v>6940</v>
      </c>
      <c r="C2981" s="410">
        <v>0</v>
      </c>
      <c r="D2981" s="411">
        <v>0</v>
      </c>
    </row>
    <row r="2982" spans="1:4" ht="15">
      <c r="A2982" s="404" t="s">
        <v>6941</v>
      </c>
      <c r="B2982" s="405" t="s">
        <v>6942</v>
      </c>
      <c r="C2982" s="410">
        <v>0</v>
      </c>
      <c r="D2982" s="411">
        <v>0</v>
      </c>
    </row>
    <row r="2983" spans="1:4" ht="15">
      <c r="A2983" s="404" t="s">
        <v>6943</v>
      </c>
      <c r="B2983" s="405" t="s">
        <v>6944</v>
      </c>
      <c r="C2983" s="410">
        <v>0</v>
      </c>
      <c r="D2983" s="411">
        <v>0</v>
      </c>
    </row>
    <row r="2984" spans="1:4" ht="26.25">
      <c r="A2984" s="404" t="s">
        <v>6945</v>
      </c>
      <c r="B2984" s="405" t="s">
        <v>6946</v>
      </c>
      <c r="C2984" s="410">
        <v>0</v>
      </c>
      <c r="D2984" s="411">
        <v>0</v>
      </c>
    </row>
    <row r="2985" spans="1:4" ht="26.25">
      <c r="A2985" s="404" t="s">
        <v>6947</v>
      </c>
      <c r="B2985" s="405" t="s">
        <v>6948</v>
      </c>
      <c r="C2985" s="410">
        <v>0</v>
      </c>
      <c r="D2985" s="411">
        <v>0</v>
      </c>
    </row>
    <row r="2986" spans="1:4" ht="15">
      <c r="A2986" s="404" t="s">
        <v>6949</v>
      </c>
      <c r="B2986" s="405" t="s">
        <v>6950</v>
      </c>
      <c r="C2986" s="410">
        <v>0</v>
      </c>
      <c r="D2986" s="411">
        <v>0</v>
      </c>
    </row>
    <row r="2987" spans="1:4" ht="15">
      <c r="A2987" s="404" t="s">
        <v>6951</v>
      </c>
      <c r="B2987" s="405" t="s">
        <v>6952</v>
      </c>
      <c r="C2987" s="409"/>
      <c r="D2987" s="408"/>
    </row>
    <row r="2988" spans="1:4" ht="15">
      <c r="A2988" s="404" t="s">
        <v>6953</v>
      </c>
      <c r="B2988" s="405" t="s">
        <v>6954</v>
      </c>
      <c r="C2988" s="410">
        <v>0</v>
      </c>
      <c r="D2988" s="411">
        <v>0</v>
      </c>
    </row>
    <row r="2989" spans="1:4" ht="15">
      <c r="A2989" s="404" t="s">
        <v>6955</v>
      </c>
      <c r="B2989" s="405" t="s">
        <v>6956</v>
      </c>
      <c r="C2989" s="410">
        <v>0</v>
      </c>
      <c r="D2989" s="411">
        <v>0</v>
      </c>
    </row>
    <row r="2990" spans="1:4" ht="15">
      <c r="A2990" s="404" t="s">
        <v>6957</v>
      </c>
      <c r="B2990" s="405" t="s">
        <v>6958</v>
      </c>
      <c r="C2990" s="410">
        <v>0</v>
      </c>
      <c r="D2990" s="411">
        <v>0</v>
      </c>
    </row>
    <row r="2991" spans="1:4" ht="15">
      <c r="A2991" s="404" t="s">
        <v>6959</v>
      </c>
      <c r="B2991" s="405" t="s">
        <v>6960</v>
      </c>
      <c r="C2991" s="410">
        <v>0</v>
      </c>
      <c r="D2991" s="411">
        <v>0</v>
      </c>
    </row>
    <row r="2992" spans="1:4" ht="15">
      <c r="A2992" s="404" t="s">
        <v>6961</v>
      </c>
      <c r="B2992" s="405" t="s">
        <v>6962</v>
      </c>
      <c r="C2992" s="410">
        <v>0</v>
      </c>
      <c r="D2992" s="411">
        <v>0</v>
      </c>
    </row>
    <row r="2993" spans="1:4" ht="15">
      <c r="A2993" s="404" t="s">
        <v>6963</v>
      </c>
      <c r="B2993" s="405" t="s">
        <v>6964</v>
      </c>
      <c r="C2993" s="410">
        <v>0</v>
      </c>
      <c r="D2993" s="411">
        <v>0</v>
      </c>
    </row>
    <row r="2994" spans="1:4" ht="15">
      <c r="A2994" s="404" t="s">
        <v>6965</v>
      </c>
      <c r="B2994" s="405" t="s">
        <v>6966</v>
      </c>
      <c r="C2994" s="410">
        <v>0</v>
      </c>
      <c r="D2994" s="411">
        <v>0</v>
      </c>
    </row>
    <row r="2995" spans="1:4" ht="15">
      <c r="A2995" s="404" t="s">
        <v>6967</v>
      </c>
      <c r="B2995" s="405" t="s">
        <v>6968</v>
      </c>
      <c r="C2995" s="410">
        <v>0</v>
      </c>
      <c r="D2995" s="411">
        <v>0</v>
      </c>
    </row>
    <row r="2996" spans="1:4" ht="26.25">
      <c r="A2996" s="404" t="s">
        <v>6969</v>
      </c>
      <c r="B2996" s="405" t="s">
        <v>6970</v>
      </c>
      <c r="C2996" s="410">
        <v>0</v>
      </c>
      <c r="D2996" s="411">
        <v>0</v>
      </c>
    </row>
    <row r="2997" spans="1:4" ht="15">
      <c r="A2997" s="404" t="s">
        <v>6971</v>
      </c>
      <c r="B2997" s="405" t="s">
        <v>6972</v>
      </c>
      <c r="C2997" s="410">
        <v>0</v>
      </c>
      <c r="D2997" s="411">
        <v>0</v>
      </c>
    </row>
    <row r="2998" spans="1:4" ht="15">
      <c r="A2998" s="404" t="s">
        <v>6973</v>
      </c>
      <c r="B2998" s="405" t="s">
        <v>6974</v>
      </c>
      <c r="C2998" s="410">
        <v>0</v>
      </c>
      <c r="D2998" s="411">
        <v>0</v>
      </c>
    </row>
    <row r="2999" spans="1:4" ht="26.25">
      <c r="A2999" s="404" t="s">
        <v>6975</v>
      </c>
      <c r="B2999" s="405" t="s">
        <v>6976</v>
      </c>
      <c r="C2999" s="410">
        <v>0</v>
      </c>
      <c r="D2999" s="411">
        <v>0</v>
      </c>
    </row>
    <row r="3000" spans="1:4" ht="15">
      <c r="A3000" s="404" t="s">
        <v>6977</v>
      </c>
      <c r="B3000" s="405" t="s">
        <v>6978</v>
      </c>
      <c r="C3000" s="410">
        <v>0</v>
      </c>
      <c r="D3000" s="411">
        <v>0</v>
      </c>
    </row>
    <row r="3001" spans="1:4" ht="26.25">
      <c r="A3001" s="404" t="s">
        <v>6979</v>
      </c>
      <c r="B3001" s="405" t="s">
        <v>6980</v>
      </c>
      <c r="C3001" s="410">
        <v>0</v>
      </c>
      <c r="D3001" s="411">
        <v>0</v>
      </c>
    </row>
    <row r="3002" spans="1:4" ht="26.25">
      <c r="A3002" s="404" t="s">
        <v>6981</v>
      </c>
      <c r="B3002" s="405" t="s">
        <v>6982</v>
      </c>
      <c r="C3002" s="410">
        <v>0</v>
      </c>
      <c r="D3002" s="411">
        <v>0</v>
      </c>
    </row>
    <row r="3003" spans="1:4" ht="15">
      <c r="A3003" s="404" t="s">
        <v>6983</v>
      </c>
      <c r="B3003" s="405" t="s">
        <v>6984</v>
      </c>
      <c r="C3003" s="410">
        <v>0</v>
      </c>
      <c r="D3003" s="411">
        <v>0</v>
      </c>
    </row>
    <row r="3004" spans="1:4" ht="15">
      <c r="A3004" s="404" t="s">
        <v>6985</v>
      </c>
      <c r="B3004" s="405" t="s">
        <v>6986</v>
      </c>
      <c r="C3004" s="410">
        <v>0</v>
      </c>
      <c r="D3004" s="411">
        <v>0</v>
      </c>
    </row>
    <row r="3005" spans="1:4" ht="15">
      <c r="A3005" s="404" t="s">
        <v>6987</v>
      </c>
      <c r="B3005" s="405" t="s">
        <v>6988</v>
      </c>
      <c r="C3005" s="410">
        <v>0</v>
      </c>
      <c r="D3005" s="411">
        <v>0</v>
      </c>
    </row>
    <row r="3006" spans="1:4" ht="26.25">
      <c r="A3006" s="404" t="s">
        <v>6989</v>
      </c>
      <c r="B3006" s="405" t="s">
        <v>6990</v>
      </c>
      <c r="C3006" s="410">
        <v>0</v>
      </c>
      <c r="D3006" s="411">
        <v>0</v>
      </c>
    </row>
    <row r="3007" spans="1:4" ht="26.25">
      <c r="A3007" s="404" t="s">
        <v>6991</v>
      </c>
      <c r="B3007" s="405" t="s">
        <v>6992</v>
      </c>
      <c r="C3007" s="410">
        <v>0</v>
      </c>
      <c r="D3007" s="411">
        <v>0</v>
      </c>
    </row>
    <row r="3008" spans="1:4" ht="26.25">
      <c r="A3008" s="404" t="s">
        <v>6993</v>
      </c>
      <c r="B3008" s="405" t="s">
        <v>6994</v>
      </c>
      <c r="C3008" s="410">
        <v>0</v>
      </c>
      <c r="D3008" s="411">
        <v>0</v>
      </c>
    </row>
    <row r="3009" spans="1:4" ht="26.25">
      <c r="A3009" s="404" t="s">
        <v>6995</v>
      </c>
      <c r="B3009" s="405" t="s">
        <v>6996</v>
      </c>
      <c r="C3009" s="410">
        <v>0</v>
      </c>
      <c r="D3009" s="411">
        <v>0</v>
      </c>
    </row>
    <row r="3010" spans="1:4" ht="15">
      <c r="A3010" s="404" t="s">
        <v>6997</v>
      </c>
      <c r="B3010" s="405" t="s">
        <v>6998</v>
      </c>
      <c r="C3010" s="410">
        <v>0</v>
      </c>
      <c r="D3010" s="411">
        <v>0</v>
      </c>
    </row>
    <row r="3011" spans="1:4" ht="15">
      <c r="A3011" s="404" t="s">
        <v>6999</v>
      </c>
      <c r="B3011" s="405" t="s">
        <v>7000</v>
      </c>
      <c r="C3011" s="409"/>
      <c r="D3011" s="408"/>
    </row>
    <row r="3012" spans="1:4" ht="15">
      <c r="A3012" s="404" t="s">
        <v>7001</v>
      </c>
      <c r="B3012" s="405" t="s">
        <v>7002</v>
      </c>
      <c r="C3012" s="410">
        <v>0</v>
      </c>
      <c r="D3012" s="411">
        <v>0</v>
      </c>
    </row>
    <row r="3013" spans="1:4" ht="15">
      <c r="A3013" s="404" t="s">
        <v>7003</v>
      </c>
      <c r="B3013" s="405" t="s">
        <v>7004</v>
      </c>
      <c r="C3013" s="410">
        <v>0</v>
      </c>
      <c r="D3013" s="411">
        <v>0</v>
      </c>
    </row>
    <row r="3014" spans="1:4" ht="15">
      <c r="A3014" s="404" t="s">
        <v>7005</v>
      </c>
      <c r="B3014" s="405" t="s">
        <v>7006</v>
      </c>
      <c r="C3014" s="410">
        <v>0</v>
      </c>
      <c r="D3014" s="411">
        <v>0</v>
      </c>
    </row>
    <row r="3015" spans="1:4" ht="15">
      <c r="A3015" s="404" t="s">
        <v>7007</v>
      </c>
      <c r="B3015" s="405" t="s">
        <v>7008</v>
      </c>
      <c r="C3015" s="409"/>
      <c r="D3015" s="408"/>
    </row>
    <row r="3016" spans="1:4" ht="26.25">
      <c r="A3016" s="404" t="s">
        <v>7009</v>
      </c>
      <c r="B3016" s="405" t="s">
        <v>7010</v>
      </c>
      <c r="C3016" s="410">
        <v>0</v>
      </c>
      <c r="D3016" s="411">
        <v>0</v>
      </c>
    </row>
    <row r="3017" spans="1:4" ht="15">
      <c r="A3017" s="404" t="s">
        <v>7011</v>
      </c>
      <c r="B3017" s="405" t="s">
        <v>7012</v>
      </c>
      <c r="C3017" s="409"/>
      <c r="D3017" s="408"/>
    </row>
    <row r="3018" spans="1:4" ht="15">
      <c r="A3018" s="404" t="s">
        <v>7013</v>
      </c>
      <c r="B3018" s="405" t="s">
        <v>7012</v>
      </c>
      <c r="C3018" s="409"/>
      <c r="D3018" s="408"/>
    </row>
    <row r="3019" spans="1:4" ht="15">
      <c r="A3019" s="404" t="s">
        <v>7014</v>
      </c>
      <c r="B3019" s="405" t="s">
        <v>7015</v>
      </c>
      <c r="C3019" s="410">
        <v>0</v>
      </c>
      <c r="D3019" s="411">
        <v>0</v>
      </c>
    </row>
    <row r="3020" spans="1:4" ht="15">
      <c r="A3020" s="404" t="s">
        <v>7016</v>
      </c>
      <c r="B3020" s="405" t="s">
        <v>7017</v>
      </c>
      <c r="C3020" s="409"/>
      <c r="D3020" s="408"/>
    </row>
    <row r="3021" spans="1:4" ht="15">
      <c r="A3021" s="404" t="s">
        <v>7018</v>
      </c>
      <c r="B3021" s="405" t="s">
        <v>7017</v>
      </c>
      <c r="C3021" s="409"/>
      <c r="D3021" s="408"/>
    </row>
    <row r="3022" spans="1:4" ht="15">
      <c r="A3022" s="404" t="s">
        <v>7019</v>
      </c>
      <c r="B3022" s="405" t="s">
        <v>7020</v>
      </c>
      <c r="C3022" s="410">
        <v>0</v>
      </c>
      <c r="D3022" s="411">
        <v>0</v>
      </c>
    </row>
    <row r="3023" spans="1:4" ht="15">
      <c r="A3023" s="404" t="s">
        <v>7021</v>
      </c>
      <c r="B3023" s="405" t="s">
        <v>7022</v>
      </c>
      <c r="C3023" s="409"/>
      <c r="D3023" s="408"/>
    </row>
    <row r="3024" spans="1:4" ht="15">
      <c r="A3024" s="404" t="s">
        <v>7023</v>
      </c>
      <c r="B3024" s="405" t="s">
        <v>7024</v>
      </c>
      <c r="C3024" s="409"/>
      <c r="D3024" s="408"/>
    </row>
    <row r="3025" spans="1:4" ht="15">
      <c r="A3025" s="404" t="s">
        <v>7025</v>
      </c>
      <c r="B3025" s="405" t="s">
        <v>7026</v>
      </c>
      <c r="C3025" s="410">
        <v>0</v>
      </c>
      <c r="D3025" s="411">
        <v>0</v>
      </c>
    </row>
    <row r="3026" spans="1:4" ht="15">
      <c r="A3026" s="404" t="s">
        <v>7027</v>
      </c>
      <c r="B3026" s="405" t="s">
        <v>7028</v>
      </c>
      <c r="C3026" s="409"/>
      <c r="D3026" s="408"/>
    </row>
    <row r="3027" spans="1:4" ht="15">
      <c r="A3027" s="404" t="s">
        <v>7029</v>
      </c>
      <c r="B3027" s="405" t="s">
        <v>7030</v>
      </c>
      <c r="C3027" s="410">
        <v>0</v>
      </c>
      <c r="D3027" s="411">
        <v>0</v>
      </c>
    </row>
    <row r="3028" spans="1:4" ht="15">
      <c r="A3028" s="404" t="s">
        <v>7031</v>
      </c>
      <c r="B3028" s="405" t="s">
        <v>7032</v>
      </c>
      <c r="C3028" s="409"/>
      <c r="D3028" s="408"/>
    </row>
    <row r="3029" spans="1:4" ht="15">
      <c r="A3029" s="404" t="s">
        <v>7033</v>
      </c>
      <c r="B3029" s="405" t="s">
        <v>7034</v>
      </c>
      <c r="C3029" s="410">
        <v>0</v>
      </c>
      <c r="D3029" s="411">
        <v>0</v>
      </c>
    </row>
    <row r="3030" spans="1:4" ht="15">
      <c r="A3030" s="404" t="s">
        <v>7035</v>
      </c>
      <c r="B3030" s="405" t="s">
        <v>7036</v>
      </c>
      <c r="C3030" s="409"/>
      <c r="D3030" s="408"/>
    </row>
    <row r="3031" spans="1:4" ht="15">
      <c r="A3031" s="404" t="s">
        <v>7037</v>
      </c>
      <c r="B3031" s="405" t="s">
        <v>7038</v>
      </c>
      <c r="C3031" s="410">
        <v>0</v>
      </c>
      <c r="D3031" s="411">
        <v>0</v>
      </c>
    </row>
    <row r="3032" spans="1:4" ht="15">
      <c r="A3032" s="404" t="s">
        <v>7039</v>
      </c>
      <c r="B3032" s="405" t="s">
        <v>7040</v>
      </c>
      <c r="C3032" s="409"/>
      <c r="D3032" s="408"/>
    </row>
    <row r="3033" spans="1:4" ht="15">
      <c r="A3033" s="404" t="s">
        <v>7041</v>
      </c>
      <c r="B3033" s="405" t="s">
        <v>7042</v>
      </c>
      <c r="C3033" s="410">
        <v>0</v>
      </c>
      <c r="D3033" s="411">
        <v>0</v>
      </c>
    </row>
    <row r="3034" spans="1:4" ht="15">
      <c r="A3034" s="406" t="s">
        <v>7043</v>
      </c>
      <c r="B3034" s="405" t="s">
        <v>7044</v>
      </c>
      <c r="C3034" s="409"/>
      <c r="D3034" s="408"/>
    </row>
    <row r="3035" spans="1:4" ht="15">
      <c r="A3035" s="404" t="s">
        <v>7045</v>
      </c>
      <c r="B3035" s="405" t="s">
        <v>7044</v>
      </c>
      <c r="C3035" s="409"/>
      <c r="D3035" s="408"/>
    </row>
    <row r="3036" spans="1:4" ht="15">
      <c r="A3036" s="404" t="s">
        <v>7046</v>
      </c>
      <c r="B3036" s="405" t="s">
        <v>7044</v>
      </c>
      <c r="C3036" s="409"/>
      <c r="D3036" s="408"/>
    </row>
    <row r="3037" spans="1:4" ht="15">
      <c r="A3037" s="404" t="s">
        <v>7047</v>
      </c>
      <c r="B3037" s="405" t="s">
        <v>7044</v>
      </c>
      <c r="C3037" s="409"/>
      <c r="D3037" s="408"/>
    </row>
    <row r="3038" spans="1:4" ht="15">
      <c r="A3038" s="404" t="s">
        <v>7048</v>
      </c>
      <c r="B3038" s="405" t="s">
        <v>7044</v>
      </c>
      <c r="C3038" s="410">
        <v>0</v>
      </c>
      <c r="D3038" s="411">
        <v>0</v>
      </c>
    </row>
    <row r="3039" spans="1:4" ht="15">
      <c r="A3039" s="406" t="s">
        <v>7049</v>
      </c>
      <c r="B3039" s="405" t="s">
        <v>7050</v>
      </c>
      <c r="C3039" s="409"/>
      <c r="D3039" s="408"/>
    </row>
    <row r="3040" spans="1:4" ht="15">
      <c r="A3040" s="404" t="s">
        <v>7051</v>
      </c>
      <c r="B3040" s="405" t="s">
        <v>7052</v>
      </c>
      <c r="C3040" s="409"/>
      <c r="D3040" s="408"/>
    </row>
    <row r="3041" spans="1:4" ht="15">
      <c r="A3041" s="404" t="s">
        <v>7053</v>
      </c>
      <c r="B3041" s="405" t="s">
        <v>7054</v>
      </c>
      <c r="C3041" s="409"/>
      <c r="D3041" s="408"/>
    </row>
    <row r="3042" spans="1:4" ht="15">
      <c r="A3042" s="404" t="s">
        <v>7055</v>
      </c>
      <c r="B3042" s="405" t="s">
        <v>7054</v>
      </c>
      <c r="C3042" s="409"/>
      <c r="D3042" s="408"/>
    </row>
    <row r="3043" spans="1:4" ht="15">
      <c r="A3043" s="404" t="s">
        <v>7056</v>
      </c>
      <c r="B3043" s="405" t="s">
        <v>7054</v>
      </c>
      <c r="C3043" s="410">
        <v>0</v>
      </c>
      <c r="D3043" s="411">
        <v>0</v>
      </c>
    </row>
    <row r="3044" spans="1:4" ht="15">
      <c r="A3044" s="404" t="s">
        <v>7057</v>
      </c>
      <c r="B3044" s="405" t="s">
        <v>7058</v>
      </c>
      <c r="C3044" s="409"/>
      <c r="D3044" s="408"/>
    </row>
    <row r="3045" spans="1:4" ht="15">
      <c r="A3045" s="404" t="s">
        <v>7059</v>
      </c>
      <c r="B3045" s="405" t="s">
        <v>7058</v>
      </c>
      <c r="C3045" s="409"/>
      <c r="D3045" s="408"/>
    </row>
    <row r="3046" spans="1:4" ht="15">
      <c r="A3046" s="404" t="s">
        <v>7060</v>
      </c>
      <c r="B3046" s="405" t="s">
        <v>7058</v>
      </c>
      <c r="C3046" s="410">
        <v>0</v>
      </c>
      <c r="D3046" s="411">
        <v>0</v>
      </c>
    </row>
    <row r="3047" spans="1:4" ht="15">
      <c r="A3047" s="404" t="s">
        <v>7061</v>
      </c>
      <c r="B3047" s="405" t="s">
        <v>130</v>
      </c>
      <c r="C3047" s="409"/>
      <c r="D3047" s="408"/>
    </row>
    <row r="3048" spans="1:4" ht="15">
      <c r="A3048" s="404" t="s">
        <v>7062</v>
      </c>
      <c r="B3048" s="405" t="s">
        <v>130</v>
      </c>
      <c r="C3048" s="409"/>
      <c r="D3048" s="408"/>
    </row>
    <row r="3049" spans="1:4" ht="15">
      <c r="A3049" s="404" t="s">
        <v>7063</v>
      </c>
      <c r="B3049" s="405" t="s">
        <v>130</v>
      </c>
      <c r="C3049" s="410">
        <v>0</v>
      </c>
      <c r="D3049" s="411">
        <v>0</v>
      </c>
    </row>
    <row r="3050" spans="1:4" ht="15">
      <c r="A3050" s="404" t="s">
        <v>7064</v>
      </c>
      <c r="B3050" s="405" t="s">
        <v>773</v>
      </c>
      <c r="C3050" s="409"/>
      <c r="D3050" s="408"/>
    </row>
    <row r="3051" spans="1:4" ht="15">
      <c r="A3051" s="404" t="s">
        <v>7065</v>
      </c>
      <c r="B3051" s="405" t="s">
        <v>773</v>
      </c>
      <c r="C3051" s="409"/>
      <c r="D3051" s="408"/>
    </row>
    <row r="3052" spans="1:4" ht="15">
      <c r="A3052" s="404" t="s">
        <v>7066</v>
      </c>
      <c r="B3052" s="405" t="s">
        <v>773</v>
      </c>
      <c r="C3052" s="410">
        <v>0</v>
      </c>
      <c r="D3052" s="411">
        <v>0</v>
      </c>
    </row>
    <row r="3053" spans="1:4" ht="15">
      <c r="A3053" s="404" t="s">
        <v>7067</v>
      </c>
      <c r="B3053" s="405" t="s">
        <v>7068</v>
      </c>
      <c r="C3053" s="409"/>
      <c r="D3053" s="408"/>
    </row>
    <row r="3054" spans="1:4" ht="15">
      <c r="A3054" s="404" t="s">
        <v>7069</v>
      </c>
      <c r="B3054" s="405" t="s">
        <v>7068</v>
      </c>
      <c r="C3054" s="409"/>
      <c r="D3054" s="408"/>
    </row>
    <row r="3055" spans="1:4" ht="15">
      <c r="A3055" s="404" t="s">
        <v>7070</v>
      </c>
      <c r="B3055" s="405" t="s">
        <v>7068</v>
      </c>
      <c r="C3055" s="410">
        <v>0</v>
      </c>
      <c r="D3055" s="411">
        <v>0</v>
      </c>
    </row>
    <row r="3056" spans="1:4" ht="15">
      <c r="A3056" s="404" t="s">
        <v>7071</v>
      </c>
      <c r="B3056" s="405" t="s">
        <v>7072</v>
      </c>
      <c r="C3056" s="409"/>
      <c r="D3056" s="408"/>
    </row>
    <row r="3057" spans="1:4" ht="15">
      <c r="A3057" s="404" t="s">
        <v>7073</v>
      </c>
      <c r="B3057" s="405" t="s">
        <v>7072</v>
      </c>
      <c r="C3057" s="409"/>
      <c r="D3057" s="408"/>
    </row>
    <row r="3058" spans="1:4" ht="15">
      <c r="A3058" s="404" t="s">
        <v>7074</v>
      </c>
      <c r="B3058" s="405" t="s">
        <v>7072</v>
      </c>
      <c r="C3058" s="410">
        <v>0</v>
      </c>
      <c r="D3058" s="411">
        <v>0</v>
      </c>
    </row>
    <row r="3059" spans="1:4" ht="15">
      <c r="A3059" s="404" t="s">
        <v>7075</v>
      </c>
      <c r="B3059" s="405" t="s">
        <v>7076</v>
      </c>
      <c r="C3059" s="409"/>
      <c r="D3059" s="408"/>
    </row>
    <row r="3060" spans="1:4" ht="15">
      <c r="A3060" s="404" t="s">
        <v>7077</v>
      </c>
      <c r="B3060" s="405" t="s">
        <v>7076</v>
      </c>
      <c r="C3060" s="409"/>
      <c r="D3060" s="408"/>
    </row>
    <row r="3061" spans="1:4" ht="15">
      <c r="A3061" s="404" t="s">
        <v>7078</v>
      </c>
      <c r="B3061" s="405" t="s">
        <v>7076</v>
      </c>
      <c r="C3061" s="410">
        <v>0</v>
      </c>
      <c r="D3061" s="411">
        <v>0</v>
      </c>
    </row>
    <row r="3062" spans="1:4" ht="15">
      <c r="A3062" s="404" t="s">
        <v>7079</v>
      </c>
      <c r="B3062" s="405" t="s">
        <v>767</v>
      </c>
      <c r="C3062" s="409"/>
      <c r="D3062" s="408"/>
    </row>
    <row r="3063" spans="1:4" ht="15">
      <c r="A3063" s="404" t="s">
        <v>7080</v>
      </c>
      <c r="B3063" s="405" t="s">
        <v>767</v>
      </c>
      <c r="C3063" s="409"/>
      <c r="D3063" s="408"/>
    </row>
    <row r="3064" spans="1:4" ht="15">
      <c r="A3064" s="404" t="s">
        <v>7081</v>
      </c>
      <c r="B3064" s="405" t="s">
        <v>767</v>
      </c>
      <c r="C3064" s="410">
        <v>0</v>
      </c>
      <c r="D3064" s="411">
        <v>0</v>
      </c>
    </row>
    <row r="3065" spans="1:4" ht="15">
      <c r="A3065" s="404" t="s">
        <v>7082</v>
      </c>
      <c r="B3065" s="405" t="s">
        <v>127</v>
      </c>
      <c r="C3065" s="409"/>
      <c r="D3065" s="408"/>
    </row>
    <row r="3066" spans="1:4" ht="15">
      <c r="A3066" s="404" t="s">
        <v>7083</v>
      </c>
      <c r="B3066" s="405" t="s">
        <v>127</v>
      </c>
      <c r="C3066" s="409"/>
      <c r="D3066" s="408"/>
    </row>
    <row r="3067" spans="1:4" ht="15">
      <c r="A3067" s="404" t="s">
        <v>7084</v>
      </c>
      <c r="B3067" s="405" t="s">
        <v>127</v>
      </c>
      <c r="C3067" s="410">
        <v>0</v>
      </c>
      <c r="D3067" s="411">
        <v>0</v>
      </c>
    </row>
    <row r="3068" spans="1:4" ht="15">
      <c r="A3068" s="404" t="s">
        <v>7085</v>
      </c>
      <c r="B3068" s="405" t="s">
        <v>5988</v>
      </c>
      <c r="C3068" s="409"/>
      <c r="D3068" s="408"/>
    </row>
    <row r="3069" spans="1:4" ht="15">
      <c r="A3069" s="404" t="s">
        <v>7086</v>
      </c>
      <c r="B3069" s="405" t="s">
        <v>5988</v>
      </c>
      <c r="C3069" s="409"/>
      <c r="D3069" s="408"/>
    </row>
    <row r="3070" spans="1:4" ht="15">
      <c r="A3070" s="404" t="s">
        <v>7087</v>
      </c>
      <c r="B3070" s="405" t="s">
        <v>7088</v>
      </c>
      <c r="C3070" s="410">
        <v>0</v>
      </c>
      <c r="D3070" s="411">
        <v>0</v>
      </c>
    </row>
    <row r="3071" spans="1:4" ht="15">
      <c r="A3071" s="404" t="s">
        <v>7089</v>
      </c>
      <c r="B3071" s="405" t="s">
        <v>679</v>
      </c>
      <c r="C3071" s="409"/>
      <c r="D3071" s="408"/>
    </row>
    <row r="3072" spans="1:4" ht="15">
      <c r="A3072" s="404" t="s">
        <v>7090</v>
      </c>
      <c r="B3072" s="405" t="s">
        <v>679</v>
      </c>
      <c r="C3072" s="409"/>
      <c r="D3072" s="408"/>
    </row>
    <row r="3073" spans="1:4" ht="15">
      <c r="A3073" s="404" t="s">
        <v>7091</v>
      </c>
      <c r="B3073" s="405" t="s">
        <v>679</v>
      </c>
      <c r="C3073" s="410">
        <v>0</v>
      </c>
      <c r="D3073" s="411">
        <v>0</v>
      </c>
    </row>
    <row r="3074" spans="1:4" ht="15">
      <c r="A3074" s="404" t="s">
        <v>7092</v>
      </c>
      <c r="B3074" s="405" t="s">
        <v>7093</v>
      </c>
      <c r="C3074" s="409"/>
      <c r="D3074" s="408"/>
    </row>
    <row r="3075" spans="1:4" ht="15">
      <c r="A3075" s="404" t="s">
        <v>7094</v>
      </c>
      <c r="B3075" s="405" t="s">
        <v>7093</v>
      </c>
      <c r="C3075" s="409"/>
      <c r="D3075" s="408"/>
    </row>
    <row r="3076" spans="1:4" ht="15">
      <c r="A3076" s="404" t="s">
        <v>7095</v>
      </c>
      <c r="B3076" s="405" t="s">
        <v>7093</v>
      </c>
      <c r="C3076" s="410">
        <v>0</v>
      </c>
      <c r="D3076" s="411">
        <v>0</v>
      </c>
    </row>
    <row r="3077" spans="1:4" ht="15">
      <c r="A3077" s="404" t="s">
        <v>7096</v>
      </c>
      <c r="B3077" s="405" t="s">
        <v>687</v>
      </c>
      <c r="C3077" s="409"/>
      <c r="D3077" s="408"/>
    </row>
    <row r="3078" spans="1:4" ht="15">
      <c r="A3078" s="404" t="s">
        <v>7097</v>
      </c>
      <c r="B3078" s="405" t="s">
        <v>687</v>
      </c>
      <c r="C3078" s="409"/>
      <c r="D3078" s="408"/>
    </row>
    <row r="3079" spans="1:4" ht="15">
      <c r="A3079" s="404" t="s">
        <v>7098</v>
      </c>
      <c r="B3079" s="405" t="s">
        <v>687</v>
      </c>
      <c r="C3079" s="410">
        <v>0</v>
      </c>
      <c r="D3079" s="411">
        <v>0</v>
      </c>
    </row>
    <row r="3080" spans="1:4" ht="15">
      <c r="A3080" s="404" t="s">
        <v>7099</v>
      </c>
      <c r="B3080" s="405" t="s">
        <v>7100</v>
      </c>
      <c r="C3080" s="409"/>
      <c r="D3080" s="408"/>
    </row>
    <row r="3081" spans="1:4" ht="15">
      <c r="A3081" s="404" t="s">
        <v>7101</v>
      </c>
      <c r="B3081" s="405" t="s">
        <v>7100</v>
      </c>
      <c r="C3081" s="409"/>
      <c r="D3081" s="408"/>
    </row>
    <row r="3082" spans="1:4" ht="15">
      <c r="A3082" s="404" t="s">
        <v>7102</v>
      </c>
      <c r="B3082" s="405" t="s">
        <v>7100</v>
      </c>
      <c r="C3082" s="410">
        <v>0</v>
      </c>
      <c r="D3082" s="411">
        <v>0</v>
      </c>
    </row>
    <row r="3083" spans="1:4" ht="15">
      <c r="A3083" s="404" t="s">
        <v>7103</v>
      </c>
      <c r="B3083" s="405" t="s">
        <v>7104</v>
      </c>
      <c r="C3083" s="409"/>
      <c r="D3083" s="408"/>
    </row>
    <row r="3084" spans="1:4" ht="15">
      <c r="A3084" s="404" t="s">
        <v>7105</v>
      </c>
      <c r="B3084" s="405" t="s">
        <v>7104</v>
      </c>
      <c r="C3084" s="409"/>
      <c r="D3084" s="408"/>
    </row>
    <row r="3085" spans="1:4" ht="15">
      <c r="A3085" s="404" t="s">
        <v>7106</v>
      </c>
      <c r="B3085" s="405" t="s">
        <v>7104</v>
      </c>
      <c r="C3085" s="410">
        <v>0</v>
      </c>
      <c r="D3085" s="411">
        <v>0</v>
      </c>
    </row>
    <row r="3086" spans="1:4" ht="15">
      <c r="A3086" s="404" t="s">
        <v>7107</v>
      </c>
      <c r="B3086" s="405" t="s">
        <v>7108</v>
      </c>
      <c r="C3086" s="409"/>
      <c r="D3086" s="408"/>
    </row>
    <row r="3087" spans="1:4" ht="15">
      <c r="A3087" s="404" t="s">
        <v>7109</v>
      </c>
      <c r="B3087" s="405" t="s">
        <v>251</v>
      </c>
      <c r="C3087" s="409"/>
      <c r="D3087" s="408"/>
    </row>
    <row r="3088" spans="1:4" ht="15">
      <c r="A3088" s="404" t="s">
        <v>7110</v>
      </c>
      <c r="B3088" s="405" t="s">
        <v>251</v>
      </c>
      <c r="C3088" s="409"/>
      <c r="D3088" s="408"/>
    </row>
    <row r="3089" spans="1:4" ht="15">
      <c r="A3089" s="404" t="s">
        <v>7111</v>
      </c>
      <c r="B3089" s="405" t="s">
        <v>251</v>
      </c>
      <c r="C3089" s="410">
        <v>0</v>
      </c>
      <c r="D3089" s="411">
        <v>0</v>
      </c>
    </row>
    <row r="3090" spans="1:4" ht="15">
      <c r="A3090" s="404" t="s">
        <v>7112</v>
      </c>
      <c r="B3090" s="405" t="s">
        <v>7113</v>
      </c>
      <c r="C3090" s="409"/>
      <c r="D3090" s="408"/>
    </row>
    <row r="3091" spans="1:4" ht="15">
      <c r="A3091" s="404" t="s">
        <v>7114</v>
      </c>
      <c r="B3091" s="405" t="s">
        <v>7113</v>
      </c>
      <c r="C3091" s="409"/>
      <c r="D3091" s="408"/>
    </row>
    <row r="3092" spans="1:4" ht="15">
      <c r="A3092" s="404" t="s">
        <v>7115</v>
      </c>
      <c r="B3092" s="405" t="s">
        <v>7113</v>
      </c>
      <c r="C3092" s="410">
        <v>0</v>
      </c>
      <c r="D3092" s="411">
        <v>0</v>
      </c>
    </row>
    <row r="3093" spans="1:4" ht="15">
      <c r="A3093" s="404" t="s">
        <v>7116</v>
      </c>
      <c r="B3093" s="405" t="s">
        <v>7117</v>
      </c>
      <c r="C3093" s="409"/>
      <c r="D3093" s="408"/>
    </row>
    <row r="3094" spans="1:4" ht="15">
      <c r="A3094" s="404" t="s">
        <v>7118</v>
      </c>
      <c r="B3094" s="405" t="s">
        <v>7119</v>
      </c>
      <c r="C3094" s="409"/>
      <c r="D3094" s="408"/>
    </row>
    <row r="3095" spans="1:4" ht="15">
      <c r="A3095" s="404" t="s">
        <v>7120</v>
      </c>
      <c r="B3095" s="405" t="s">
        <v>7119</v>
      </c>
      <c r="C3095" s="409"/>
      <c r="D3095" s="408"/>
    </row>
    <row r="3096" spans="1:4" ht="15">
      <c r="A3096" s="404" t="s">
        <v>7121</v>
      </c>
      <c r="B3096" s="405" t="s">
        <v>7119</v>
      </c>
      <c r="C3096" s="410">
        <v>0</v>
      </c>
      <c r="D3096" s="411">
        <v>0</v>
      </c>
    </row>
    <row r="3097" spans="1:4" ht="15">
      <c r="A3097" s="404" t="s">
        <v>7122</v>
      </c>
      <c r="B3097" s="405" t="s">
        <v>7123</v>
      </c>
      <c r="C3097" s="409"/>
      <c r="D3097" s="408"/>
    </row>
    <row r="3098" spans="1:4" ht="15">
      <c r="A3098" s="404" t="s">
        <v>7124</v>
      </c>
      <c r="B3098" s="405" t="s">
        <v>7123</v>
      </c>
      <c r="C3098" s="409"/>
      <c r="D3098" s="408"/>
    </row>
    <row r="3099" spans="1:4" ht="15">
      <c r="A3099" s="404" t="s">
        <v>7125</v>
      </c>
      <c r="B3099" s="405" t="s">
        <v>7123</v>
      </c>
      <c r="C3099" s="410">
        <v>0</v>
      </c>
      <c r="D3099" s="411">
        <v>0</v>
      </c>
    </row>
    <row r="3100" spans="1:4" ht="15">
      <c r="A3100" s="404" t="s">
        <v>7126</v>
      </c>
      <c r="B3100" s="405" t="s">
        <v>7127</v>
      </c>
      <c r="C3100" s="409"/>
      <c r="D3100" s="408"/>
    </row>
    <row r="3101" spans="1:4" ht="15">
      <c r="A3101" s="404" t="s">
        <v>7128</v>
      </c>
      <c r="B3101" s="405" t="s">
        <v>7129</v>
      </c>
      <c r="C3101" s="409"/>
      <c r="D3101" s="408"/>
    </row>
    <row r="3102" spans="1:4" ht="15">
      <c r="A3102" s="404" t="s">
        <v>7130</v>
      </c>
      <c r="B3102" s="405" t="s">
        <v>7129</v>
      </c>
      <c r="C3102" s="409"/>
      <c r="D3102" s="408"/>
    </row>
    <row r="3103" spans="1:4" ht="15">
      <c r="A3103" s="404" t="s">
        <v>7131</v>
      </c>
      <c r="B3103" s="405" t="s">
        <v>7132</v>
      </c>
      <c r="C3103" s="410">
        <v>0</v>
      </c>
      <c r="D3103" s="411">
        <v>0</v>
      </c>
    </row>
    <row r="3104" spans="1:4" ht="15">
      <c r="A3104" s="404" t="s">
        <v>7133</v>
      </c>
      <c r="B3104" s="405" t="s">
        <v>7134</v>
      </c>
      <c r="C3104" s="409"/>
      <c r="D3104" s="408"/>
    </row>
    <row r="3105" spans="1:4" ht="15">
      <c r="A3105" s="404" t="s">
        <v>7135</v>
      </c>
      <c r="B3105" s="405" t="s">
        <v>7134</v>
      </c>
      <c r="C3105" s="409"/>
      <c r="D3105" s="408"/>
    </row>
    <row r="3106" spans="1:4" ht="15">
      <c r="A3106" s="404" t="s">
        <v>7136</v>
      </c>
      <c r="B3106" s="405" t="s">
        <v>7137</v>
      </c>
      <c r="C3106" s="410">
        <v>0</v>
      </c>
      <c r="D3106" s="411">
        <v>0</v>
      </c>
    </row>
    <row r="3107" spans="1:4" ht="15">
      <c r="A3107" s="404" t="s">
        <v>7138</v>
      </c>
      <c r="B3107" s="405" t="s">
        <v>7139</v>
      </c>
      <c r="C3107" s="409"/>
      <c r="D3107" s="408"/>
    </row>
    <row r="3108" spans="1:4" ht="15">
      <c r="A3108" s="404" t="s">
        <v>7140</v>
      </c>
      <c r="B3108" s="405" t="s">
        <v>7141</v>
      </c>
      <c r="C3108" s="409"/>
      <c r="D3108" s="408"/>
    </row>
    <row r="3109" spans="1:4" ht="15">
      <c r="A3109" s="404" t="s">
        <v>7142</v>
      </c>
      <c r="B3109" s="405" t="s">
        <v>7141</v>
      </c>
      <c r="C3109" s="409"/>
      <c r="D3109" s="408"/>
    </row>
    <row r="3110" spans="1:4" ht="15">
      <c r="A3110" s="404" t="s">
        <v>7143</v>
      </c>
      <c r="B3110" s="405" t="s">
        <v>7141</v>
      </c>
      <c r="C3110" s="410">
        <v>0</v>
      </c>
      <c r="D3110" s="411">
        <v>0</v>
      </c>
    </row>
    <row r="3111" spans="1:4" ht="15">
      <c r="A3111" s="404" t="s">
        <v>7144</v>
      </c>
      <c r="B3111" s="405" t="s">
        <v>1623</v>
      </c>
      <c r="C3111" s="409"/>
      <c r="D3111" s="408"/>
    </row>
    <row r="3112" spans="1:4" ht="15">
      <c r="A3112" s="404" t="s">
        <v>7145</v>
      </c>
      <c r="B3112" s="405" t="s">
        <v>1623</v>
      </c>
      <c r="C3112" s="409"/>
      <c r="D3112" s="408"/>
    </row>
    <row r="3113" spans="1:4" ht="15">
      <c r="A3113" s="404" t="s">
        <v>7146</v>
      </c>
      <c r="B3113" s="405" t="s">
        <v>1623</v>
      </c>
      <c r="C3113" s="410">
        <v>0</v>
      </c>
      <c r="D3113" s="411">
        <v>0</v>
      </c>
    </row>
    <row r="3114" spans="1:4" ht="15">
      <c r="A3114" s="404" t="s">
        <v>7147</v>
      </c>
      <c r="B3114" s="405" t="s">
        <v>1630</v>
      </c>
      <c r="C3114" s="409"/>
      <c r="D3114" s="408"/>
    </row>
    <row r="3115" spans="1:4" ht="15">
      <c r="A3115" s="404" t="s">
        <v>7148</v>
      </c>
      <c r="B3115" s="405" t="s">
        <v>1630</v>
      </c>
      <c r="C3115" s="409"/>
      <c r="D3115" s="408"/>
    </row>
    <row r="3116" spans="1:4" ht="15">
      <c r="A3116" s="404" t="s">
        <v>7149</v>
      </c>
      <c r="B3116" s="405" t="s">
        <v>1630</v>
      </c>
      <c r="C3116" s="410">
        <v>0</v>
      </c>
      <c r="D3116" s="411">
        <v>0</v>
      </c>
    </row>
    <row r="3117" spans="1:4" ht="15">
      <c r="A3117" s="404" t="s">
        <v>7150</v>
      </c>
      <c r="B3117" s="405" t="s">
        <v>1630</v>
      </c>
      <c r="C3117" s="409"/>
      <c r="D3117" s="408"/>
    </row>
    <row r="3118" spans="1:4" ht="15">
      <c r="A3118" s="404" t="s">
        <v>7151</v>
      </c>
      <c r="B3118" s="405" t="s">
        <v>7152</v>
      </c>
      <c r="C3118" s="409"/>
      <c r="D3118" s="408"/>
    </row>
    <row r="3119" spans="1:4" ht="15">
      <c r="A3119" s="404" t="s">
        <v>7153</v>
      </c>
      <c r="B3119" s="405" t="s">
        <v>7154</v>
      </c>
      <c r="C3119" s="409"/>
      <c r="D3119" s="408"/>
    </row>
    <row r="3120" spans="1:4" ht="15">
      <c r="A3120" s="404" t="s">
        <v>7155</v>
      </c>
      <c r="B3120" s="405" t="s">
        <v>7154</v>
      </c>
      <c r="C3120" s="409"/>
      <c r="D3120" s="408"/>
    </row>
    <row r="3121" spans="1:4" ht="15">
      <c r="A3121" s="404" t="s">
        <v>7156</v>
      </c>
      <c r="B3121" s="405" t="s">
        <v>7157</v>
      </c>
      <c r="C3121" s="410">
        <v>0</v>
      </c>
      <c r="D3121" s="411">
        <v>0</v>
      </c>
    </row>
    <row r="3122" spans="1:4" ht="15">
      <c r="A3122" s="404" t="s">
        <v>7158</v>
      </c>
      <c r="B3122" s="405" t="s">
        <v>7159</v>
      </c>
      <c r="C3122" s="410">
        <v>0</v>
      </c>
      <c r="D3122" s="411">
        <v>0</v>
      </c>
    </row>
    <row r="3123" spans="1:4" ht="15">
      <c r="A3123" s="404" t="s">
        <v>7160</v>
      </c>
      <c r="B3123" s="405" t="s">
        <v>7161</v>
      </c>
      <c r="C3123" s="409"/>
      <c r="D3123" s="408"/>
    </row>
    <row r="3124" spans="1:4" ht="15">
      <c r="A3124" s="404" t="s">
        <v>7162</v>
      </c>
      <c r="B3124" s="405" t="s">
        <v>7161</v>
      </c>
      <c r="C3124" s="409"/>
      <c r="D3124" s="408"/>
    </row>
    <row r="3125" spans="1:4" ht="15">
      <c r="A3125" s="404" t="s">
        <v>7163</v>
      </c>
      <c r="B3125" s="405" t="s">
        <v>7161</v>
      </c>
      <c r="C3125" s="410">
        <v>0</v>
      </c>
      <c r="D3125" s="411">
        <v>0</v>
      </c>
    </row>
    <row r="3126" spans="1:4" ht="15">
      <c r="A3126" s="404" t="s">
        <v>7164</v>
      </c>
      <c r="B3126" s="405" t="s">
        <v>137</v>
      </c>
      <c r="C3126" s="409"/>
      <c r="D3126" s="408"/>
    </row>
    <row r="3127" spans="1:4" ht="15">
      <c r="A3127" s="404" t="s">
        <v>7165</v>
      </c>
      <c r="B3127" s="405" t="s">
        <v>137</v>
      </c>
      <c r="C3127" s="409"/>
      <c r="D3127" s="408"/>
    </row>
    <row r="3128" spans="1:4" ht="15">
      <c r="A3128" s="404" t="s">
        <v>7166</v>
      </c>
      <c r="B3128" s="405" t="s">
        <v>137</v>
      </c>
      <c r="C3128" s="410">
        <v>0</v>
      </c>
      <c r="D3128" s="411">
        <v>0</v>
      </c>
    </row>
    <row r="3129" spans="1:4" ht="15">
      <c r="A3129" s="404" t="s">
        <v>7167</v>
      </c>
      <c r="B3129" s="405" t="s">
        <v>7168</v>
      </c>
      <c r="C3129" s="409"/>
      <c r="D3129" s="408"/>
    </row>
    <row r="3130" spans="1:4" ht="15">
      <c r="A3130" s="404" t="s">
        <v>7169</v>
      </c>
      <c r="B3130" s="405" t="s">
        <v>7170</v>
      </c>
      <c r="C3130" s="409"/>
      <c r="D3130" s="408"/>
    </row>
    <row r="3131" spans="1:4" ht="15">
      <c r="A3131" s="404" t="s">
        <v>7171</v>
      </c>
      <c r="B3131" s="405" t="s">
        <v>7170</v>
      </c>
      <c r="C3131" s="409"/>
      <c r="D3131" s="408"/>
    </row>
    <row r="3132" spans="1:4" ht="15">
      <c r="A3132" s="404" t="s">
        <v>7172</v>
      </c>
      <c r="B3132" s="405" t="s">
        <v>7170</v>
      </c>
      <c r="C3132" s="410">
        <v>0</v>
      </c>
      <c r="D3132" s="411">
        <v>0</v>
      </c>
    </row>
    <row r="3133" spans="1:4" ht="15">
      <c r="A3133" s="404" t="s">
        <v>7173</v>
      </c>
      <c r="B3133" s="405" t="s">
        <v>7174</v>
      </c>
      <c r="C3133" s="409"/>
      <c r="D3133" s="408"/>
    </row>
    <row r="3134" spans="1:4" ht="15">
      <c r="A3134" s="404" t="s">
        <v>7175</v>
      </c>
      <c r="B3134" s="405" t="s">
        <v>7174</v>
      </c>
      <c r="C3134" s="409"/>
      <c r="D3134" s="408"/>
    </row>
    <row r="3135" spans="1:4" ht="15">
      <c r="A3135" s="404" t="s">
        <v>7176</v>
      </c>
      <c r="B3135" s="405" t="s">
        <v>7174</v>
      </c>
      <c r="C3135" s="410">
        <v>0</v>
      </c>
      <c r="D3135" s="411">
        <v>0</v>
      </c>
    </row>
    <row r="3136" spans="1:4" ht="15">
      <c r="A3136" s="404" t="s">
        <v>7177</v>
      </c>
      <c r="B3136" s="405" t="s">
        <v>7178</v>
      </c>
      <c r="C3136" s="409"/>
      <c r="D3136" s="408"/>
    </row>
    <row r="3137" spans="1:4" ht="15">
      <c r="A3137" s="404" t="s">
        <v>7179</v>
      </c>
      <c r="B3137" s="405" t="s">
        <v>7178</v>
      </c>
      <c r="C3137" s="409"/>
      <c r="D3137" s="408"/>
    </row>
    <row r="3138" spans="1:4" ht="15">
      <c r="A3138" s="404" t="s">
        <v>7180</v>
      </c>
      <c r="B3138" s="405" t="s">
        <v>7178</v>
      </c>
      <c r="C3138" s="410">
        <v>0</v>
      </c>
      <c r="D3138" s="411">
        <v>0</v>
      </c>
    </row>
    <row r="3139" spans="1:4" ht="15">
      <c r="A3139" s="406" t="s">
        <v>7181</v>
      </c>
      <c r="B3139" s="405" t="s">
        <v>7182</v>
      </c>
      <c r="C3139" s="409"/>
      <c r="D3139" s="408"/>
    </row>
    <row r="3140" spans="1:4" ht="15">
      <c r="A3140" s="404" t="s">
        <v>7183</v>
      </c>
      <c r="B3140" s="405" t="s">
        <v>7184</v>
      </c>
      <c r="C3140" s="409"/>
      <c r="D3140" s="408"/>
    </row>
    <row r="3141" spans="1:4" ht="15">
      <c r="A3141" s="404" t="s">
        <v>7185</v>
      </c>
      <c r="B3141" s="405" t="s">
        <v>7186</v>
      </c>
      <c r="C3141" s="409"/>
      <c r="D3141" s="408"/>
    </row>
    <row r="3142" spans="1:4" ht="15">
      <c r="A3142" s="404" t="s">
        <v>7187</v>
      </c>
      <c r="B3142" s="405" t="s">
        <v>7186</v>
      </c>
      <c r="C3142" s="409"/>
      <c r="D3142" s="408"/>
    </row>
    <row r="3143" spans="1:4" ht="15">
      <c r="A3143" s="404" t="s">
        <v>7188</v>
      </c>
      <c r="B3143" s="405" t="s">
        <v>7186</v>
      </c>
      <c r="C3143" s="410">
        <v>0</v>
      </c>
      <c r="D3143" s="411">
        <v>0</v>
      </c>
    </row>
    <row r="3144" spans="1:4" ht="15">
      <c r="A3144" s="404" t="s">
        <v>7189</v>
      </c>
      <c r="B3144" s="405" t="s">
        <v>7190</v>
      </c>
      <c r="C3144" s="409"/>
      <c r="D3144" s="408"/>
    </row>
    <row r="3145" spans="1:4" ht="15">
      <c r="A3145" s="404" t="s">
        <v>7191</v>
      </c>
      <c r="B3145" s="405" t="s">
        <v>7190</v>
      </c>
      <c r="C3145" s="409"/>
      <c r="D3145" s="408"/>
    </row>
    <row r="3146" spans="1:4" ht="15">
      <c r="A3146" s="404" t="s">
        <v>7192</v>
      </c>
      <c r="B3146" s="405" t="s">
        <v>7190</v>
      </c>
      <c r="C3146" s="410">
        <v>0</v>
      </c>
      <c r="D3146" s="411">
        <v>0</v>
      </c>
    </row>
    <row r="3147" spans="1:4" ht="15">
      <c r="A3147" s="404" t="s">
        <v>7193</v>
      </c>
      <c r="B3147" s="405" t="s">
        <v>7194</v>
      </c>
      <c r="C3147" s="409"/>
      <c r="D3147" s="408"/>
    </row>
    <row r="3148" spans="1:4" ht="15">
      <c r="A3148" s="404" t="s">
        <v>7195</v>
      </c>
      <c r="B3148" s="405" t="s">
        <v>7194</v>
      </c>
      <c r="C3148" s="409"/>
      <c r="D3148" s="408"/>
    </row>
    <row r="3149" spans="1:4" ht="15">
      <c r="A3149" s="404" t="s">
        <v>7196</v>
      </c>
      <c r="B3149" s="405" t="s">
        <v>7194</v>
      </c>
      <c r="C3149" s="410">
        <v>0</v>
      </c>
      <c r="D3149" s="411">
        <v>0</v>
      </c>
    </row>
    <row r="3150" spans="1:4" ht="15">
      <c r="A3150" s="404" t="s">
        <v>7197</v>
      </c>
      <c r="B3150" s="405" t="s">
        <v>7198</v>
      </c>
      <c r="C3150" s="409"/>
      <c r="D3150" s="408"/>
    </row>
    <row r="3151" spans="1:4" ht="15">
      <c r="A3151" s="404" t="s">
        <v>7199</v>
      </c>
      <c r="B3151" s="405" t="s">
        <v>7198</v>
      </c>
      <c r="C3151" s="409"/>
      <c r="D3151" s="408"/>
    </row>
    <row r="3152" spans="1:4" ht="15">
      <c r="A3152" s="404" t="s">
        <v>7200</v>
      </c>
      <c r="B3152" s="405" t="s">
        <v>7198</v>
      </c>
      <c r="C3152" s="410">
        <v>0</v>
      </c>
      <c r="D3152" s="411">
        <v>0</v>
      </c>
    </row>
    <row r="3153" spans="1:4" ht="15">
      <c r="A3153" s="404" t="s">
        <v>7201</v>
      </c>
      <c r="B3153" s="405" t="s">
        <v>7202</v>
      </c>
      <c r="C3153" s="409"/>
      <c r="D3153" s="408"/>
    </row>
    <row r="3154" spans="1:4" ht="15">
      <c r="A3154" s="404" t="s">
        <v>7203</v>
      </c>
      <c r="B3154" s="405" t="s">
        <v>1625</v>
      </c>
      <c r="C3154" s="409"/>
      <c r="D3154" s="408"/>
    </row>
    <row r="3155" spans="1:4" ht="15">
      <c r="A3155" s="404" t="s">
        <v>7204</v>
      </c>
      <c r="B3155" s="405" t="s">
        <v>1625</v>
      </c>
      <c r="C3155" s="409"/>
      <c r="D3155" s="408"/>
    </row>
    <row r="3156" spans="1:4" ht="15">
      <c r="A3156" s="404" t="s">
        <v>7205</v>
      </c>
      <c r="B3156" s="405" t="s">
        <v>1625</v>
      </c>
      <c r="C3156" s="410">
        <v>0</v>
      </c>
      <c r="D3156" s="411">
        <v>0</v>
      </c>
    </row>
    <row r="3157" spans="1:4" ht="26.25">
      <c r="A3157" s="404" t="s">
        <v>7206</v>
      </c>
      <c r="B3157" s="405" t="s">
        <v>7207</v>
      </c>
      <c r="C3157" s="409"/>
      <c r="D3157" s="408"/>
    </row>
    <row r="3158" spans="1:4" ht="26.25">
      <c r="A3158" s="404" t="s">
        <v>7208</v>
      </c>
      <c r="B3158" s="405" t="s">
        <v>7207</v>
      </c>
      <c r="C3158" s="410">
        <v>0</v>
      </c>
      <c r="D3158" s="411">
        <v>0</v>
      </c>
    </row>
    <row r="3159" spans="1:4" ht="15">
      <c r="A3159" s="404" t="s">
        <v>7209</v>
      </c>
      <c r="B3159" s="405" t="s">
        <v>7210</v>
      </c>
      <c r="C3159" s="409"/>
      <c r="D3159" s="408"/>
    </row>
    <row r="3160" spans="1:4" ht="15">
      <c r="A3160" s="404" t="s">
        <v>7211</v>
      </c>
      <c r="B3160" s="405" t="s">
        <v>7210</v>
      </c>
      <c r="C3160" s="410">
        <v>0</v>
      </c>
      <c r="D3160" s="411">
        <v>0</v>
      </c>
    </row>
    <row r="3161" spans="1:4" ht="15">
      <c r="A3161" s="404" t="s">
        <v>7212</v>
      </c>
      <c r="B3161" s="405" t="s">
        <v>1632</v>
      </c>
      <c r="C3161" s="409"/>
      <c r="D3161" s="408"/>
    </row>
    <row r="3162" spans="1:4" ht="15">
      <c r="A3162" s="404" t="s">
        <v>7213</v>
      </c>
      <c r="B3162" s="405" t="s">
        <v>1632</v>
      </c>
      <c r="C3162" s="409"/>
      <c r="D3162" s="408"/>
    </row>
    <row r="3163" spans="1:4" ht="15">
      <c r="A3163" s="404" t="s">
        <v>7214</v>
      </c>
      <c r="B3163" s="405" t="s">
        <v>1632</v>
      </c>
      <c r="C3163" s="410">
        <v>0</v>
      </c>
      <c r="D3163" s="411">
        <v>0</v>
      </c>
    </row>
    <row r="3164" spans="1:4" ht="15">
      <c r="A3164" s="406" t="s">
        <v>7215</v>
      </c>
      <c r="B3164" s="405" t="s">
        <v>7216</v>
      </c>
      <c r="C3164" s="409"/>
      <c r="D3164" s="408"/>
    </row>
    <row r="3165" spans="1:4" ht="15">
      <c r="A3165" s="404" t="s">
        <v>7217</v>
      </c>
      <c r="B3165" s="405" t="s">
        <v>7218</v>
      </c>
      <c r="C3165" s="409"/>
      <c r="D3165" s="408"/>
    </row>
    <row r="3166" spans="1:4" ht="15">
      <c r="A3166" s="404" t="s">
        <v>7219</v>
      </c>
      <c r="B3166" s="405" t="s">
        <v>7220</v>
      </c>
      <c r="C3166" s="409"/>
      <c r="D3166" s="408"/>
    </row>
    <row r="3167" spans="1:4" ht="15">
      <c r="A3167" s="404" t="s">
        <v>7221</v>
      </c>
      <c r="B3167" s="405" t="s">
        <v>7220</v>
      </c>
      <c r="C3167" s="409"/>
      <c r="D3167" s="408"/>
    </row>
    <row r="3168" spans="1:4" ht="15">
      <c r="A3168" s="404" t="s">
        <v>7222</v>
      </c>
      <c r="B3168" s="405" t="s">
        <v>7220</v>
      </c>
      <c r="C3168" s="410">
        <v>0</v>
      </c>
      <c r="D3168" s="411">
        <v>0</v>
      </c>
    </row>
    <row r="3169" spans="1:4" ht="15">
      <c r="A3169" s="404" t="s">
        <v>7223</v>
      </c>
      <c r="B3169" s="405" t="s">
        <v>7224</v>
      </c>
      <c r="C3169" s="409"/>
      <c r="D3169" s="408"/>
    </row>
    <row r="3170" spans="1:4" ht="15">
      <c r="A3170" s="404" t="s">
        <v>7225</v>
      </c>
      <c r="B3170" s="405" t="s">
        <v>7224</v>
      </c>
      <c r="C3170" s="409"/>
      <c r="D3170" s="408"/>
    </row>
    <row r="3171" spans="1:4" ht="15">
      <c r="A3171" s="404" t="s">
        <v>7226</v>
      </c>
      <c r="B3171" s="405" t="s">
        <v>7224</v>
      </c>
      <c r="C3171" s="410">
        <v>0</v>
      </c>
      <c r="D3171" s="411">
        <v>0</v>
      </c>
    </row>
    <row r="3172" spans="1:4" ht="15">
      <c r="A3172" s="404" t="s">
        <v>7227</v>
      </c>
      <c r="B3172" s="405" t="s">
        <v>7228</v>
      </c>
      <c r="C3172" s="409"/>
      <c r="D3172" s="408"/>
    </row>
    <row r="3173" spans="1:4" ht="15">
      <c r="A3173" s="404" t="s">
        <v>7229</v>
      </c>
      <c r="B3173" s="405" t="s">
        <v>7228</v>
      </c>
      <c r="C3173" s="409"/>
      <c r="D3173" s="408"/>
    </row>
    <row r="3174" spans="1:4" ht="15">
      <c r="A3174" s="404" t="s">
        <v>7230</v>
      </c>
      <c r="B3174" s="405" t="s">
        <v>7228</v>
      </c>
      <c r="C3174" s="410">
        <v>0</v>
      </c>
      <c r="D3174" s="411">
        <v>0</v>
      </c>
    </row>
    <row r="3175" spans="1:4" ht="26.25">
      <c r="A3175" s="404" t="s">
        <v>7231</v>
      </c>
      <c r="B3175" s="405" t="s">
        <v>7232</v>
      </c>
      <c r="C3175" s="409"/>
      <c r="D3175" s="408"/>
    </row>
    <row r="3176" spans="1:4" ht="26.25">
      <c r="A3176" s="404" t="s">
        <v>7233</v>
      </c>
      <c r="B3176" s="405" t="s">
        <v>7232</v>
      </c>
      <c r="C3176" s="409"/>
      <c r="D3176" s="408"/>
    </row>
    <row r="3177" spans="1:4" ht="26.25">
      <c r="A3177" s="404" t="s">
        <v>7234</v>
      </c>
      <c r="B3177" s="405" t="s">
        <v>7232</v>
      </c>
      <c r="C3177" s="410">
        <v>0</v>
      </c>
      <c r="D3177" s="411">
        <v>0</v>
      </c>
    </row>
    <row r="3178" spans="1:4" ht="15">
      <c r="A3178" s="404" t="s">
        <v>7235</v>
      </c>
      <c r="B3178" s="405" t="s">
        <v>7236</v>
      </c>
      <c r="C3178" s="409"/>
      <c r="D3178" s="408"/>
    </row>
    <row r="3179" spans="1:4" ht="15">
      <c r="A3179" s="404" t="s">
        <v>7237</v>
      </c>
      <c r="B3179" s="405" t="s">
        <v>7236</v>
      </c>
      <c r="C3179" s="409"/>
      <c r="D3179" s="408"/>
    </row>
    <row r="3180" spans="1:4" ht="15">
      <c r="A3180" s="404" t="s">
        <v>7238</v>
      </c>
      <c r="B3180" s="405" t="s">
        <v>7236</v>
      </c>
      <c r="C3180" s="410">
        <v>0</v>
      </c>
      <c r="D3180" s="411">
        <v>0</v>
      </c>
    </row>
    <row r="3181" spans="1:4" ht="15">
      <c r="A3181" s="404" t="s">
        <v>7239</v>
      </c>
      <c r="B3181" s="405" t="s">
        <v>7240</v>
      </c>
      <c r="C3181" s="409"/>
      <c r="D3181" s="408"/>
    </row>
    <row r="3182" spans="1:4" ht="15">
      <c r="A3182" s="404" t="s">
        <v>7241</v>
      </c>
      <c r="B3182" s="405" t="s">
        <v>7240</v>
      </c>
      <c r="C3182" s="409"/>
      <c r="D3182" s="408"/>
    </row>
    <row r="3183" spans="1:4" ht="15">
      <c r="A3183" s="404" t="s">
        <v>7242</v>
      </c>
      <c r="B3183" s="405" t="s">
        <v>7240</v>
      </c>
      <c r="C3183" s="410">
        <v>0</v>
      </c>
      <c r="D3183" s="411">
        <v>0</v>
      </c>
    </row>
    <row r="3184" spans="1:4" ht="15">
      <c r="A3184" s="404" t="s">
        <v>7243</v>
      </c>
      <c r="B3184" s="405" t="s">
        <v>7244</v>
      </c>
      <c r="C3184" s="409"/>
      <c r="D3184" s="408"/>
    </row>
    <row r="3185" spans="1:4" ht="15">
      <c r="A3185" s="404" t="s">
        <v>7245</v>
      </c>
      <c r="B3185" s="405" t="s">
        <v>7244</v>
      </c>
      <c r="C3185" s="409"/>
      <c r="D3185" s="408"/>
    </row>
    <row r="3186" spans="1:4" ht="15">
      <c r="A3186" s="404" t="s">
        <v>7246</v>
      </c>
      <c r="B3186" s="405" t="s">
        <v>7244</v>
      </c>
      <c r="C3186" s="410">
        <v>0</v>
      </c>
      <c r="D3186" s="411">
        <v>0</v>
      </c>
    </row>
    <row r="3187" spans="1:4" ht="26.25">
      <c r="A3187" s="404" t="s">
        <v>7247</v>
      </c>
      <c r="B3187" s="405" t="s">
        <v>7248</v>
      </c>
      <c r="C3187" s="409"/>
      <c r="D3187" s="408"/>
    </row>
    <row r="3188" spans="1:4" ht="26.25">
      <c r="A3188" s="404" t="s">
        <v>7249</v>
      </c>
      <c r="B3188" s="405" t="s">
        <v>7248</v>
      </c>
      <c r="C3188" s="409"/>
      <c r="D3188" s="408"/>
    </row>
    <row r="3189" spans="1:4" ht="26.25">
      <c r="A3189" s="404" t="s">
        <v>7250</v>
      </c>
      <c r="B3189" s="405" t="s">
        <v>7248</v>
      </c>
      <c r="C3189" s="410">
        <v>0</v>
      </c>
      <c r="D3189" s="411">
        <v>0</v>
      </c>
    </row>
    <row r="3190" spans="1:4" ht="15">
      <c r="A3190" s="404" t="s">
        <v>7251</v>
      </c>
      <c r="B3190" s="405" t="s">
        <v>7252</v>
      </c>
      <c r="C3190" s="409"/>
      <c r="D3190" s="408"/>
    </row>
    <row r="3191" spans="1:4" ht="15">
      <c r="A3191" s="404" t="s">
        <v>7253</v>
      </c>
      <c r="B3191" s="405" t="s">
        <v>7252</v>
      </c>
      <c r="C3191" s="409"/>
      <c r="D3191" s="408"/>
    </row>
    <row r="3192" spans="1:4" ht="15">
      <c r="A3192" s="404" t="s">
        <v>7254</v>
      </c>
      <c r="B3192" s="405" t="s">
        <v>7252</v>
      </c>
      <c r="C3192" s="410">
        <v>0</v>
      </c>
      <c r="D3192" s="411">
        <v>0</v>
      </c>
    </row>
    <row r="3193" spans="1:4" ht="15">
      <c r="A3193" s="404" t="s">
        <v>7255</v>
      </c>
      <c r="B3193" s="405" t="s">
        <v>7256</v>
      </c>
      <c r="C3193" s="409"/>
      <c r="D3193" s="408"/>
    </row>
    <row r="3194" spans="1:4" ht="15">
      <c r="A3194" s="404" t="s">
        <v>7257</v>
      </c>
      <c r="B3194" s="405" t="s">
        <v>7256</v>
      </c>
      <c r="C3194" s="409"/>
      <c r="D3194" s="408"/>
    </row>
    <row r="3195" spans="1:4" ht="15">
      <c r="A3195" s="404" t="s">
        <v>7258</v>
      </c>
      <c r="B3195" s="405" t="s">
        <v>7256</v>
      </c>
      <c r="C3195" s="410">
        <v>0</v>
      </c>
      <c r="D3195" s="411">
        <v>0</v>
      </c>
    </row>
    <row r="3196" spans="1:4" ht="15">
      <c r="A3196" s="404" t="s">
        <v>7259</v>
      </c>
      <c r="B3196" s="405" t="s">
        <v>7260</v>
      </c>
      <c r="C3196" s="409"/>
      <c r="D3196" s="408"/>
    </row>
    <row r="3197" spans="1:4" ht="15">
      <c r="A3197" s="404" t="s">
        <v>7261</v>
      </c>
      <c r="B3197" s="405" t="s">
        <v>7260</v>
      </c>
      <c r="C3197" s="409"/>
      <c r="D3197" s="408"/>
    </row>
    <row r="3198" spans="1:4" ht="15">
      <c r="A3198" s="404" t="s">
        <v>7262</v>
      </c>
      <c r="B3198" s="405" t="s">
        <v>7260</v>
      </c>
      <c r="C3198" s="410">
        <v>0</v>
      </c>
      <c r="D3198" s="411">
        <v>0</v>
      </c>
    </row>
    <row r="3199" spans="1:4" ht="15">
      <c r="A3199" s="404" t="s">
        <v>7263</v>
      </c>
      <c r="B3199" s="405" t="s">
        <v>7264</v>
      </c>
      <c r="C3199" s="409"/>
      <c r="D3199" s="408"/>
    </row>
    <row r="3200" spans="1:4" ht="15">
      <c r="A3200" s="404" t="s">
        <v>7265</v>
      </c>
      <c r="B3200" s="405" t="s">
        <v>7264</v>
      </c>
      <c r="C3200" s="409"/>
      <c r="D3200" s="408"/>
    </row>
    <row r="3201" spans="1:4" ht="15">
      <c r="A3201" s="404" t="s">
        <v>7266</v>
      </c>
      <c r="B3201" s="405" t="s">
        <v>7264</v>
      </c>
      <c r="C3201" s="410">
        <v>0</v>
      </c>
      <c r="D3201" s="411">
        <v>0</v>
      </c>
    </row>
    <row r="3202" spans="1:4" ht="15">
      <c r="A3202" s="404" t="s">
        <v>7267</v>
      </c>
      <c r="B3202" s="405" t="s">
        <v>7268</v>
      </c>
      <c r="C3202" s="409"/>
      <c r="D3202" s="408"/>
    </row>
    <row r="3203" spans="1:4" ht="15">
      <c r="A3203" s="404" t="s">
        <v>7269</v>
      </c>
      <c r="B3203" s="405" t="s">
        <v>7268</v>
      </c>
      <c r="C3203" s="409"/>
      <c r="D3203" s="408"/>
    </row>
    <row r="3204" spans="1:4" ht="15">
      <c r="A3204" s="404" t="s">
        <v>7270</v>
      </c>
      <c r="B3204" s="405" t="s">
        <v>7268</v>
      </c>
      <c r="C3204" s="410">
        <v>0</v>
      </c>
      <c r="D3204" s="411">
        <v>0</v>
      </c>
    </row>
    <row r="3205" spans="1:4" ht="15">
      <c r="A3205" s="404" t="s">
        <v>7271</v>
      </c>
      <c r="B3205" s="405" t="s">
        <v>7272</v>
      </c>
      <c r="C3205" s="409"/>
      <c r="D3205" s="408"/>
    </row>
    <row r="3206" spans="1:4" ht="15">
      <c r="A3206" s="404" t="s">
        <v>7273</v>
      </c>
      <c r="B3206" s="405" t="s">
        <v>7272</v>
      </c>
      <c r="C3206" s="409"/>
      <c r="D3206" s="408"/>
    </row>
    <row r="3207" spans="1:4" ht="15">
      <c r="A3207" s="404" t="s">
        <v>7274</v>
      </c>
      <c r="B3207" s="405" t="s">
        <v>7272</v>
      </c>
      <c r="C3207" s="410">
        <v>0</v>
      </c>
      <c r="D3207" s="411">
        <v>0</v>
      </c>
    </row>
    <row r="3208" spans="1:4" ht="15">
      <c r="A3208" s="404" t="s">
        <v>7275</v>
      </c>
      <c r="B3208" s="405" t="s">
        <v>7276</v>
      </c>
      <c r="C3208" s="409"/>
      <c r="D3208" s="408"/>
    </row>
    <row r="3209" spans="1:4" ht="15">
      <c r="A3209" s="404" t="s">
        <v>7277</v>
      </c>
      <c r="B3209" s="405" t="s">
        <v>7276</v>
      </c>
      <c r="C3209" s="409"/>
      <c r="D3209" s="408"/>
    </row>
    <row r="3210" spans="1:4" ht="15">
      <c r="A3210" s="404" t="s">
        <v>7278</v>
      </c>
      <c r="B3210" s="405" t="s">
        <v>7276</v>
      </c>
      <c r="C3210" s="410">
        <v>0</v>
      </c>
      <c r="D3210" s="411">
        <v>0</v>
      </c>
    </row>
    <row r="3211" spans="1:4" ht="26.25">
      <c r="A3211" s="404" t="s">
        <v>7279</v>
      </c>
      <c r="B3211" s="405" t="s">
        <v>7280</v>
      </c>
      <c r="C3211" s="409"/>
      <c r="D3211" s="408"/>
    </row>
    <row r="3212" spans="1:4" ht="26.25">
      <c r="A3212" s="404" t="s">
        <v>7281</v>
      </c>
      <c r="B3212" s="405" t="s">
        <v>7280</v>
      </c>
      <c r="C3212" s="409"/>
      <c r="D3212" s="408"/>
    </row>
    <row r="3213" spans="1:4" ht="26.25">
      <c r="A3213" s="404" t="s">
        <v>7282</v>
      </c>
      <c r="B3213" s="405" t="s">
        <v>7280</v>
      </c>
      <c r="C3213" s="409">
        <v>0</v>
      </c>
      <c r="D3213" s="408">
        <v>0</v>
      </c>
    </row>
    <row r="3214" spans="1:4" ht="15">
      <c r="A3214" s="404" t="s">
        <v>7283</v>
      </c>
      <c r="B3214" s="405" t="s">
        <v>7284</v>
      </c>
      <c r="C3214" s="409"/>
      <c r="D3214" s="408"/>
    </row>
    <row r="3215" spans="1:4" ht="15">
      <c r="A3215" s="404" t="s">
        <v>7285</v>
      </c>
      <c r="B3215" s="405" t="s">
        <v>7284</v>
      </c>
      <c r="C3215" s="409"/>
      <c r="D3215" s="408"/>
    </row>
    <row r="3216" spans="1:4" ht="15">
      <c r="A3216" s="404" t="s">
        <v>7286</v>
      </c>
      <c r="B3216" s="405" t="s">
        <v>7284</v>
      </c>
      <c r="C3216" s="409">
        <v>0</v>
      </c>
      <c r="D3216" s="408">
        <v>0</v>
      </c>
    </row>
    <row r="3217" spans="1:4" ht="15">
      <c r="A3217" s="404" t="s">
        <v>7287</v>
      </c>
      <c r="B3217" s="405" t="s">
        <v>7288</v>
      </c>
      <c r="C3217" s="409"/>
      <c r="D3217" s="408"/>
    </row>
    <row r="3218" spans="1:4" ht="15">
      <c r="A3218" s="404" t="s">
        <v>7289</v>
      </c>
      <c r="B3218" s="405" t="s">
        <v>7290</v>
      </c>
      <c r="C3218" s="409"/>
      <c r="D3218" s="408"/>
    </row>
    <row r="3219" spans="1:4" ht="15">
      <c r="A3219" s="404" t="s">
        <v>7291</v>
      </c>
      <c r="B3219" s="405" t="s">
        <v>7290</v>
      </c>
      <c r="C3219" s="409"/>
      <c r="D3219" s="408"/>
    </row>
    <row r="3220" spans="1:4" ht="15">
      <c r="A3220" s="404" t="s">
        <v>7292</v>
      </c>
      <c r="B3220" s="405" t="s">
        <v>7290</v>
      </c>
      <c r="C3220" s="409">
        <v>0</v>
      </c>
      <c r="D3220" s="408">
        <v>0</v>
      </c>
    </row>
    <row r="3221" spans="1:4" ht="15">
      <c r="A3221" s="404" t="s">
        <v>7293</v>
      </c>
      <c r="B3221" s="405" t="s">
        <v>7294</v>
      </c>
      <c r="C3221" s="409"/>
      <c r="D3221" s="408"/>
    </row>
    <row r="3222" spans="1:4" ht="15">
      <c r="A3222" s="404" t="s">
        <v>7295</v>
      </c>
      <c r="B3222" s="405" t="s">
        <v>7294</v>
      </c>
      <c r="C3222" s="409"/>
      <c r="D3222" s="408"/>
    </row>
    <row r="3223" spans="1:4" ht="15">
      <c r="A3223" s="404" t="s">
        <v>7296</v>
      </c>
      <c r="B3223" s="405" t="s">
        <v>7294</v>
      </c>
      <c r="C3223" s="409">
        <v>0</v>
      </c>
      <c r="D3223" s="408">
        <v>0</v>
      </c>
    </row>
    <row r="3224" spans="1:4" ht="15">
      <c r="A3224" s="404" t="s">
        <v>7297</v>
      </c>
      <c r="B3224" s="405" t="s">
        <v>7298</v>
      </c>
      <c r="C3224" s="409"/>
      <c r="D3224" s="408"/>
    </row>
    <row r="3225" spans="1:4" ht="15">
      <c r="A3225" s="404" t="s">
        <v>7299</v>
      </c>
      <c r="B3225" s="405" t="s">
        <v>7300</v>
      </c>
      <c r="C3225" s="409"/>
      <c r="D3225" s="408"/>
    </row>
    <row r="3226" spans="1:4" ht="15">
      <c r="A3226" s="404" t="s">
        <v>7301</v>
      </c>
      <c r="B3226" s="405" t="s">
        <v>7300</v>
      </c>
      <c r="C3226" s="409"/>
      <c r="D3226" s="408"/>
    </row>
    <row r="3227" spans="1:4" ht="15">
      <c r="A3227" s="404" t="s">
        <v>7302</v>
      </c>
      <c r="B3227" s="405" t="s">
        <v>7300</v>
      </c>
      <c r="C3227" s="409">
        <v>0</v>
      </c>
      <c r="D3227" s="408">
        <v>0</v>
      </c>
    </row>
    <row r="3228" spans="1:4" ht="15">
      <c r="A3228" s="404" t="s">
        <v>7303</v>
      </c>
      <c r="B3228" s="405" t="s">
        <v>7304</v>
      </c>
      <c r="C3228" s="409"/>
      <c r="D3228" s="408"/>
    </row>
    <row r="3229" spans="1:4" ht="15">
      <c r="A3229" s="404" t="s">
        <v>7305</v>
      </c>
      <c r="B3229" s="405" t="s">
        <v>7304</v>
      </c>
      <c r="C3229" s="409"/>
      <c r="D3229" s="408"/>
    </row>
    <row r="3230" spans="1:4" ht="15">
      <c r="A3230" s="404" t="s">
        <v>7306</v>
      </c>
      <c r="B3230" s="405" t="s">
        <v>7304</v>
      </c>
      <c r="C3230" s="409">
        <v>0</v>
      </c>
      <c r="D3230" s="408">
        <v>0</v>
      </c>
    </row>
    <row r="3231" spans="1:4" ht="15">
      <c r="A3231" s="404" t="s">
        <v>7307</v>
      </c>
      <c r="B3231" s="405" t="s">
        <v>7308</v>
      </c>
      <c r="C3231" s="409"/>
      <c r="D3231" s="408"/>
    </row>
    <row r="3232" spans="1:4" ht="15">
      <c r="A3232" s="404" t="s">
        <v>7309</v>
      </c>
      <c r="B3232" s="405" t="s">
        <v>7308</v>
      </c>
      <c r="C3232" s="409"/>
      <c r="D3232" s="408"/>
    </row>
    <row r="3233" spans="1:4" ht="15">
      <c r="A3233" s="404" t="s">
        <v>7310</v>
      </c>
      <c r="B3233" s="405" t="s">
        <v>7308</v>
      </c>
      <c r="C3233" s="409">
        <v>0</v>
      </c>
      <c r="D3233" s="408">
        <v>0</v>
      </c>
    </row>
    <row r="3234" spans="1:4" ht="15">
      <c r="A3234" s="404" t="s">
        <v>7311</v>
      </c>
      <c r="B3234" s="405" t="s">
        <v>7312</v>
      </c>
      <c r="C3234" s="409"/>
      <c r="D3234" s="408"/>
    </row>
    <row r="3235" spans="1:4" ht="15">
      <c r="A3235" s="404" t="s">
        <v>7313</v>
      </c>
      <c r="B3235" s="405" t="s">
        <v>7312</v>
      </c>
      <c r="C3235" s="409"/>
      <c r="D3235" s="408"/>
    </row>
    <row r="3236" spans="1:4" ht="15">
      <c r="A3236" s="404" t="s">
        <v>7314</v>
      </c>
      <c r="B3236" s="405" t="s">
        <v>7312</v>
      </c>
      <c r="C3236" s="409">
        <v>0</v>
      </c>
      <c r="D3236" s="408">
        <v>0</v>
      </c>
    </row>
    <row r="3237" spans="1:4" ht="15">
      <c r="A3237" s="404" t="s">
        <v>7315</v>
      </c>
      <c r="B3237" s="405" t="s">
        <v>7316</v>
      </c>
      <c r="C3237" s="409"/>
      <c r="D3237" s="408"/>
    </row>
    <row r="3238" spans="1:4" ht="15">
      <c r="A3238" s="404" t="s">
        <v>7317</v>
      </c>
      <c r="B3238" s="405" t="s">
        <v>7318</v>
      </c>
      <c r="C3238" s="409"/>
      <c r="D3238" s="408"/>
    </row>
    <row r="3239" spans="1:4" ht="15">
      <c r="A3239" s="404" t="s">
        <v>7319</v>
      </c>
      <c r="B3239" s="405" t="s">
        <v>7320</v>
      </c>
      <c r="C3239" s="409"/>
      <c r="D3239" s="408"/>
    </row>
    <row r="3240" spans="1:4" ht="15">
      <c r="A3240" s="404" t="s">
        <v>7321</v>
      </c>
      <c r="B3240" s="405" t="s">
        <v>7322</v>
      </c>
      <c r="C3240" s="409">
        <v>0</v>
      </c>
      <c r="D3240" s="408">
        <v>0</v>
      </c>
    </row>
    <row r="3241" spans="1:4" ht="15">
      <c r="A3241" s="404" t="s">
        <v>7323</v>
      </c>
      <c r="B3241" s="405" t="s">
        <v>7324</v>
      </c>
      <c r="C3241" s="409">
        <v>0</v>
      </c>
      <c r="D3241" s="408">
        <v>0</v>
      </c>
    </row>
    <row r="3242" spans="1:4" ht="15">
      <c r="A3242" s="404" t="s">
        <v>7325</v>
      </c>
      <c r="B3242" s="405" t="s">
        <v>7326</v>
      </c>
      <c r="C3242" s="409">
        <v>0</v>
      </c>
      <c r="D3242" s="408">
        <v>0</v>
      </c>
    </row>
    <row r="3243" spans="1:4" ht="15">
      <c r="A3243" s="404" t="s">
        <v>7327</v>
      </c>
      <c r="B3243" s="405" t="s">
        <v>7328</v>
      </c>
      <c r="C3243" s="409"/>
      <c r="D3243" s="408"/>
    </row>
    <row r="3244" spans="1:4" ht="15">
      <c r="A3244" s="404" t="s">
        <v>7329</v>
      </c>
      <c r="B3244" s="405" t="s">
        <v>7330</v>
      </c>
      <c r="C3244" s="409">
        <v>0</v>
      </c>
      <c r="D3244" s="408">
        <v>0</v>
      </c>
    </row>
    <row r="3245" spans="1:4" ht="15">
      <c r="A3245" s="404" t="s">
        <v>7331</v>
      </c>
      <c r="B3245" s="405" t="s">
        <v>7332</v>
      </c>
      <c r="C3245" s="409"/>
      <c r="D3245" s="408"/>
    </row>
    <row r="3246" spans="1:4" ht="15">
      <c r="A3246" s="404" t="s">
        <v>7333</v>
      </c>
      <c r="B3246" s="405" t="s">
        <v>7334</v>
      </c>
      <c r="C3246" s="410">
        <v>0</v>
      </c>
      <c r="D3246" s="411">
        <v>0</v>
      </c>
    </row>
    <row r="3247" spans="1:4" ht="15">
      <c r="A3247" s="404" t="s">
        <v>7335</v>
      </c>
      <c r="B3247" s="405" t="s">
        <v>7336</v>
      </c>
      <c r="C3247" s="410">
        <v>0</v>
      </c>
      <c r="D3247" s="411">
        <v>0</v>
      </c>
    </row>
    <row r="3248" spans="1:4" ht="26.25">
      <c r="A3248" s="404" t="s">
        <v>7337</v>
      </c>
      <c r="B3248" s="405" t="s">
        <v>7338</v>
      </c>
      <c r="C3248" s="409"/>
      <c r="D3248" s="408"/>
    </row>
    <row r="3249" spans="1:4" ht="15">
      <c r="A3249" s="404" t="s">
        <v>7339</v>
      </c>
      <c r="B3249" s="405" t="s">
        <v>7340</v>
      </c>
      <c r="C3249" s="409"/>
      <c r="D3249" s="408"/>
    </row>
    <row r="3250" spans="1:4" ht="15">
      <c r="A3250" s="404" t="s">
        <v>7341</v>
      </c>
      <c r="B3250" s="405" t="s">
        <v>7342</v>
      </c>
      <c r="C3250" s="410">
        <v>0</v>
      </c>
      <c r="D3250" s="411">
        <v>0</v>
      </c>
    </row>
    <row r="3251" spans="1:4" ht="15">
      <c r="A3251" s="404" t="s">
        <v>7343</v>
      </c>
      <c r="B3251" s="405" t="s">
        <v>7344</v>
      </c>
      <c r="C3251" s="410">
        <v>0</v>
      </c>
      <c r="D3251" s="411">
        <v>0</v>
      </c>
    </row>
    <row r="3252" spans="1:4" ht="15">
      <c r="A3252" s="404" t="s">
        <v>7345</v>
      </c>
      <c r="B3252" s="405" t="s">
        <v>7346</v>
      </c>
      <c r="C3252" s="410">
        <v>0</v>
      </c>
      <c r="D3252" s="411">
        <v>0</v>
      </c>
    </row>
    <row r="3253" spans="1:4" ht="15">
      <c r="A3253" s="404" t="s">
        <v>7347</v>
      </c>
      <c r="B3253" s="405" t="s">
        <v>7348</v>
      </c>
      <c r="C3253" s="410">
        <v>0</v>
      </c>
      <c r="D3253" s="411">
        <v>0</v>
      </c>
    </row>
    <row r="3254" spans="1:4" ht="15">
      <c r="A3254" s="404" t="s">
        <v>7349</v>
      </c>
      <c r="B3254" s="405" t="s">
        <v>7350</v>
      </c>
      <c r="C3254" s="409"/>
      <c r="D3254" s="408"/>
    </row>
    <row r="3255" spans="1:4" ht="15">
      <c r="A3255" s="404" t="s">
        <v>7351</v>
      </c>
      <c r="B3255" s="405" t="s">
        <v>7350</v>
      </c>
      <c r="C3255" s="409"/>
      <c r="D3255" s="408"/>
    </row>
    <row r="3256" spans="1:4" ht="15">
      <c r="A3256" s="404" t="s">
        <v>7352</v>
      </c>
      <c r="B3256" s="405" t="s">
        <v>7350</v>
      </c>
      <c r="C3256" s="410">
        <v>0</v>
      </c>
      <c r="D3256" s="411">
        <v>0</v>
      </c>
    </row>
    <row r="3257" spans="1:4" ht="15">
      <c r="A3257" s="404" t="s">
        <v>7353</v>
      </c>
      <c r="B3257" s="405" t="s">
        <v>7354</v>
      </c>
      <c r="C3257" s="409"/>
      <c r="D3257" s="408"/>
    </row>
    <row r="3258" spans="1:4" ht="15">
      <c r="A3258" s="404" t="s">
        <v>7355</v>
      </c>
      <c r="B3258" s="405" t="s">
        <v>7354</v>
      </c>
      <c r="C3258" s="409"/>
      <c r="D3258" s="408"/>
    </row>
    <row r="3259" spans="1:4" ht="15">
      <c r="A3259" s="404" t="s">
        <v>7356</v>
      </c>
      <c r="B3259" s="405" t="s">
        <v>7354</v>
      </c>
      <c r="C3259" s="410">
        <v>0</v>
      </c>
      <c r="D3259" s="411">
        <v>0</v>
      </c>
    </row>
    <row r="3260" spans="1:4" ht="15">
      <c r="A3260" s="404" t="s">
        <v>7357</v>
      </c>
      <c r="B3260" s="405" t="s">
        <v>7358</v>
      </c>
      <c r="C3260" s="409"/>
      <c r="D3260" s="408"/>
    </row>
    <row r="3261" spans="1:4" ht="15">
      <c r="A3261" s="404" t="s">
        <v>7359</v>
      </c>
      <c r="B3261" s="405" t="s">
        <v>7358</v>
      </c>
      <c r="C3261" s="409"/>
      <c r="D3261" s="408"/>
    </row>
    <row r="3262" spans="1:4" ht="15">
      <c r="A3262" s="404" t="s">
        <v>7360</v>
      </c>
      <c r="B3262" s="405" t="s">
        <v>7358</v>
      </c>
      <c r="C3262" s="410">
        <v>0</v>
      </c>
      <c r="D3262" s="411">
        <v>0</v>
      </c>
    </row>
    <row r="3263" spans="1:4" ht="15">
      <c r="A3263" s="404" t="s">
        <v>7361</v>
      </c>
      <c r="B3263" s="405" t="s">
        <v>7362</v>
      </c>
      <c r="C3263" s="409"/>
      <c r="D3263" s="408"/>
    </row>
    <row r="3264" spans="1:4" ht="15">
      <c r="A3264" s="404" t="s">
        <v>7363</v>
      </c>
      <c r="B3264" s="405" t="s">
        <v>7362</v>
      </c>
      <c r="C3264" s="409"/>
      <c r="D3264" s="408"/>
    </row>
    <row r="3265" spans="1:4" ht="15">
      <c r="A3265" s="404" t="s">
        <v>7364</v>
      </c>
      <c r="B3265" s="405" t="s">
        <v>7362</v>
      </c>
      <c r="C3265" s="410">
        <v>0</v>
      </c>
      <c r="D3265" s="411">
        <v>0</v>
      </c>
    </row>
    <row r="3266" spans="1:4" ht="15">
      <c r="A3266" s="404" t="s">
        <v>7365</v>
      </c>
      <c r="B3266" s="405" t="s">
        <v>7366</v>
      </c>
      <c r="C3266" s="409"/>
      <c r="D3266" s="408"/>
    </row>
    <row r="3267" spans="1:4" ht="15">
      <c r="A3267" s="404" t="s">
        <v>7367</v>
      </c>
      <c r="B3267" s="405" t="s">
        <v>7368</v>
      </c>
      <c r="C3267" s="409"/>
      <c r="D3267" s="408"/>
    </row>
    <row r="3268" spans="1:4" ht="15">
      <c r="A3268" s="404" t="s">
        <v>7369</v>
      </c>
      <c r="B3268" s="405" t="s">
        <v>7370</v>
      </c>
      <c r="C3268" s="410">
        <v>0</v>
      </c>
      <c r="D3268" s="411">
        <v>0</v>
      </c>
    </row>
    <row r="3269" spans="1:4" ht="15">
      <c r="A3269" s="404" t="s">
        <v>7371</v>
      </c>
      <c r="B3269" s="405" t="s">
        <v>7372</v>
      </c>
      <c r="C3269" s="410">
        <v>0</v>
      </c>
      <c r="D3269" s="411">
        <v>0</v>
      </c>
    </row>
    <row r="3270" spans="1:4" ht="15">
      <c r="A3270" s="404" t="s">
        <v>7373</v>
      </c>
      <c r="B3270" s="405" t="s">
        <v>7374</v>
      </c>
      <c r="C3270" s="410">
        <v>0</v>
      </c>
      <c r="D3270" s="411">
        <v>0</v>
      </c>
    </row>
    <row r="3271" spans="1:4" ht="15">
      <c r="A3271" s="404" t="s">
        <v>7375</v>
      </c>
      <c r="B3271" s="405" t="s">
        <v>7376</v>
      </c>
      <c r="C3271" s="409"/>
      <c r="D3271" s="408"/>
    </row>
    <row r="3272" spans="1:4" ht="15">
      <c r="A3272" s="404" t="s">
        <v>7377</v>
      </c>
      <c r="B3272" s="405" t="s">
        <v>7378</v>
      </c>
      <c r="C3272" s="410">
        <v>0</v>
      </c>
      <c r="D3272" s="411">
        <v>0</v>
      </c>
    </row>
    <row r="3273" spans="1:4" ht="15">
      <c r="A3273" s="404" t="s">
        <v>7379</v>
      </c>
      <c r="B3273" s="405" t="s">
        <v>7380</v>
      </c>
      <c r="C3273" s="409"/>
      <c r="D3273" s="408"/>
    </row>
    <row r="3274" spans="1:4" ht="15">
      <c r="A3274" s="404" t="s">
        <v>7381</v>
      </c>
      <c r="B3274" s="405" t="s">
        <v>7382</v>
      </c>
      <c r="C3274" s="410">
        <v>0</v>
      </c>
      <c r="D3274" s="411">
        <v>0</v>
      </c>
    </row>
    <row r="3275" spans="1:4" ht="15">
      <c r="A3275" s="404" t="s">
        <v>7383</v>
      </c>
      <c r="B3275" s="405" t="s">
        <v>7384</v>
      </c>
      <c r="C3275" s="410">
        <v>0</v>
      </c>
      <c r="D3275" s="411">
        <v>0</v>
      </c>
    </row>
    <row r="3276" spans="1:4" ht="15">
      <c r="A3276" s="404" t="s">
        <v>7385</v>
      </c>
      <c r="B3276" s="405" t="s">
        <v>7386</v>
      </c>
      <c r="C3276" s="409"/>
      <c r="D3276" s="408"/>
    </row>
    <row r="3277" spans="1:4" ht="15">
      <c r="A3277" s="404" t="s">
        <v>7387</v>
      </c>
      <c r="B3277" s="405" t="s">
        <v>7386</v>
      </c>
      <c r="C3277" s="409"/>
      <c r="D3277" s="408"/>
    </row>
    <row r="3278" spans="1:4" ht="15">
      <c r="A3278" s="404" t="s">
        <v>7388</v>
      </c>
      <c r="B3278" s="405" t="s">
        <v>7386</v>
      </c>
      <c r="C3278" s="410">
        <v>0</v>
      </c>
      <c r="D3278" s="411">
        <v>0</v>
      </c>
    </row>
    <row r="3279" spans="1:4" ht="15">
      <c r="A3279" s="404" t="s">
        <v>7389</v>
      </c>
      <c r="B3279" s="405" t="s">
        <v>7390</v>
      </c>
      <c r="C3279" s="409"/>
      <c r="D3279" s="408"/>
    </row>
    <row r="3280" spans="1:4" ht="15">
      <c r="A3280" s="404" t="s">
        <v>7391</v>
      </c>
      <c r="B3280" s="405" t="s">
        <v>7390</v>
      </c>
      <c r="C3280" s="409"/>
      <c r="D3280" s="408"/>
    </row>
    <row r="3281" spans="1:4" ht="15">
      <c r="A3281" s="404" t="s">
        <v>7392</v>
      </c>
      <c r="B3281" s="405" t="s">
        <v>7390</v>
      </c>
      <c r="C3281" s="410">
        <v>0</v>
      </c>
      <c r="D3281" s="411">
        <v>0</v>
      </c>
    </row>
    <row r="3282" spans="1:4" ht="15">
      <c r="A3282" s="404" t="s">
        <v>7393</v>
      </c>
      <c r="B3282" s="405" t="s">
        <v>7394</v>
      </c>
      <c r="C3282" s="409"/>
      <c r="D3282" s="408"/>
    </row>
    <row r="3283" spans="1:4" ht="15">
      <c r="A3283" s="404" t="s">
        <v>7395</v>
      </c>
      <c r="B3283" s="405" t="s">
        <v>7394</v>
      </c>
      <c r="C3283" s="409"/>
      <c r="D3283" s="408"/>
    </row>
    <row r="3284" spans="1:4" ht="15">
      <c r="A3284" s="404" t="s">
        <v>7396</v>
      </c>
      <c r="B3284" s="405" t="s">
        <v>7394</v>
      </c>
      <c r="C3284" s="410">
        <v>0</v>
      </c>
      <c r="D3284" s="411">
        <v>0</v>
      </c>
    </row>
    <row r="3285" spans="1:4" ht="15">
      <c r="A3285" s="404" t="s">
        <v>7397</v>
      </c>
      <c r="B3285" s="405" t="s">
        <v>7398</v>
      </c>
      <c r="C3285" s="409"/>
      <c r="D3285" s="408"/>
    </row>
    <row r="3286" spans="1:4" ht="15">
      <c r="A3286" s="404" t="s">
        <v>7399</v>
      </c>
      <c r="B3286" s="405" t="s">
        <v>7398</v>
      </c>
      <c r="C3286" s="409"/>
      <c r="D3286" s="408"/>
    </row>
    <row r="3287" spans="1:4" ht="15">
      <c r="A3287" s="404" t="s">
        <v>7400</v>
      </c>
      <c r="B3287" s="405" t="s">
        <v>7398</v>
      </c>
      <c r="C3287" s="410">
        <v>0</v>
      </c>
      <c r="D3287" s="411">
        <v>0</v>
      </c>
    </row>
    <row r="3288" spans="1:4" ht="15">
      <c r="A3288" s="404" t="s">
        <v>7401</v>
      </c>
      <c r="B3288" s="405" t="s">
        <v>7402</v>
      </c>
      <c r="C3288" s="409"/>
      <c r="D3288" s="408"/>
    </row>
    <row r="3289" spans="1:4" ht="15">
      <c r="A3289" s="404" t="s">
        <v>7403</v>
      </c>
      <c r="B3289" s="405" t="s">
        <v>7402</v>
      </c>
      <c r="C3289" s="409"/>
      <c r="D3289" s="408"/>
    </row>
    <row r="3290" spans="1:4" ht="15">
      <c r="A3290" s="404" t="s">
        <v>7404</v>
      </c>
      <c r="B3290" s="405" t="s">
        <v>7402</v>
      </c>
      <c r="C3290" s="410">
        <v>0</v>
      </c>
      <c r="D3290" s="411">
        <v>0</v>
      </c>
    </row>
    <row r="3291" spans="1:4" ht="15">
      <c r="A3291" s="404" t="s">
        <v>7405</v>
      </c>
      <c r="B3291" s="405" t="s">
        <v>7406</v>
      </c>
      <c r="C3291" s="409"/>
      <c r="D3291" s="408"/>
    </row>
    <row r="3292" spans="1:4" ht="15">
      <c r="A3292" s="404" t="s">
        <v>7407</v>
      </c>
      <c r="B3292" s="405" t="s">
        <v>7406</v>
      </c>
      <c r="C3292" s="409"/>
      <c r="D3292" s="408"/>
    </row>
    <row r="3293" spans="1:4" ht="15">
      <c r="A3293" s="404" t="s">
        <v>7408</v>
      </c>
      <c r="B3293" s="405" t="s">
        <v>7406</v>
      </c>
      <c r="C3293" s="410">
        <v>0</v>
      </c>
      <c r="D3293" s="411">
        <v>0</v>
      </c>
    </row>
    <row r="3294" spans="1:4" ht="15">
      <c r="A3294" s="404" t="s">
        <v>7409</v>
      </c>
      <c r="B3294" s="405" t="s">
        <v>7410</v>
      </c>
      <c r="C3294" s="409"/>
      <c r="D3294" s="408"/>
    </row>
    <row r="3295" spans="1:4" ht="15">
      <c r="A3295" s="404" t="s">
        <v>7411</v>
      </c>
      <c r="B3295" s="405" t="s">
        <v>7412</v>
      </c>
      <c r="C3295" s="409"/>
      <c r="D3295" s="408"/>
    </row>
    <row r="3296" spans="1:4" ht="15">
      <c r="A3296" s="404" t="s">
        <v>7413</v>
      </c>
      <c r="B3296" s="405" t="s">
        <v>7414</v>
      </c>
      <c r="C3296" s="409"/>
      <c r="D3296" s="408"/>
    </row>
    <row r="3297" spans="1:4" ht="15">
      <c r="A3297" s="404" t="s">
        <v>7415</v>
      </c>
      <c r="B3297" s="405" t="s">
        <v>7414</v>
      </c>
      <c r="C3297" s="409"/>
      <c r="D3297" s="408"/>
    </row>
    <row r="3298" spans="1:4" ht="15">
      <c r="A3298" s="404" t="s">
        <v>7416</v>
      </c>
      <c r="B3298" s="405" t="s">
        <v>7414</v>
      </c>
      <c r="C3298" s="410">
        <v>0</v>
      </c>
      <c r="D3298" s="411">
        <v>0</v>
      </c>
    </row>
    <row r="3299" spans="1:4" ht="15">
      <c r="A3299" s="404" t="s">
        <v>7417</v>
      </c>
      <c r="B3299" s="405" t="s">
        <v>7418</v>
      </c>
      <c r="C3299" s="409"/>
      <c r="D3299" s="408"/>
    </row>
    <row r="3300" spans="1:4" ht="15">
      <c r="A3300" s="404" t="s">
        <v>7419</v>
      </c>
      <c r="B3300" s="405" t="s">
        <v>7418</v>
      </c>
      <c r="C3300" s="409"/>
      <c r="D3300" s="408"/>
    </row>
    <row r="3301" spans="1:4" ht="15">
      <c r="A3301" s="404" t="s">
        <v>7420</v>
      </c>
      <c r="B3301" s="405" t="s">
        <v>7418</v>
      </c>
      <c r="C3301" s="410">
        <v>0</v>
      </c>
      <c r="D3301" s="411">
        <v>0</v>
      </c>
    </row>
    <row r="3302" spans="1:4" ht="15">
      <c r="A3302" s="404" t="s">
        <v>7421</v>
      </c>
      <c r="B3302" s="405" t="s">
        <v>7422</v>
      </c>
      <c r="C3302" s="409"/>
      <c r="D3302" s="408"/>
    </row>
    <row r="3303" spans="1:4" ht="15">
      <c r="A3303" s="404" t="s">
        <v>7423</v>
      </c>
      <c r="B3303" s="405" t="s">
        <v>7422</v>
      </c>
      <c r="C3303" s="409"/>
      <c r="D3303" s="408"/>
    </row>
    <row r="3304" spans="1:4" ht="15">
      <c r="A3304" s="404" t="s">
        <v>7424</v>
      </c>
      <c r="B3304" s="405" t="s">
        <v>7425</v>
      </c>
      <c r="C3304" s="410">
        <v>0</v>
      </c>
      <c r="D3304" s="411">
        <v>0</v>
      </c>
    </row>
    <row r="3305" spans="1:4" ht="15">
      <c r="A3305" s="404" t="s">
        <v>7426</v>
      </c>
      <c r="B3305" s="405" t="s">
        <v>7427</v>
      </c>
      <c r="C3305" s="410">
        <v>0</v>
      </c>
      <c r="D3305" s="411">
        <v>0</v>
      </c>
    </row>
    <row r="3306" spans="1:4" ht="15">
      <c r="A3306" s="404" t="s">
        <v>7428</v>
      </c>
      <c r="B3306" s="405" t="s">
        <v>7429</v>
      </c>
      <c r="C3306" s="409">
        <v>0</v>
      </c>
      <c r="D3306" s="408">
        <v>0</v>
      </c>
    </row>
    <row r="3307" spans="1:4" ht="15">
      <c r="A3307" s="404" t="s">
        <v>7430</v>
      </c>
      <c r="B3307" s="405" t="s">
        <v>7429</v>
      </c>
      <c r="C3307" s="409"/>
      <c r="D3307" s="408"/>
    </row>
    <row r="3308" spans="1:4" ht="15">
      <c r="A3308" s="404" t="s">
        <v>7431</v>
      </c>
      <c r="B3308" s="405" t="s">
        <v>7432</v>
      </c>
      <c r="C3308" s="410">
        <v>0</v>
      </c>
      <c r="D3308" s="411">
        <v>0</v>
      </c>
    </row>
    <row r="3309" spans="1:4" ht="26.25">
      <c r="A3309" s="404" t="s">
        <v>7433</v>
      </c>
      <c r="B3309" s="405" t="s">
        <v>7434</v>
      </c>
      <c r="C3309" s="410">
        <v>0</v>
      </c>
      <c r="D3309" s="411">
        <v>0</v>
      </c>
    </row>
    <row r="3310" spans="1:4" ht="15">
      <c r="A3310" s="404" t="s">
        <v>7435</v>
      </c>
      <c r="B3310" s="405" t="s">
        <v>7436</v>
      </c>
      <c r="C3310" s="410">
        <v>0</v>
      </c>
      <c r="D3310" s="411">
        <v>0</v>
      </c>
    </row>
    <row r="3311" spans="1:4" ht="15">
      <c r="A3311" s="404" t="s">
        <v>7437</v>
      </c>
      <c r="B3311" s="405" t="s">
        <v>7438</v>
      </c>
      <c r="C3311" s="410">
        <v>0</v>
      </c>
      <c r="D3311" s="411">
        <v>0</v>
      </c>
    </row>
    <row r="3312" spans="1:4" ht="15">
      <c r="A3312" s="404" t="s">
        <v>7439</v>
      </c>
      <c r="B3312" s="405" t="s">
        <v>7440</v>
      </c>
      <c r="C3312" s="410">
        <v>0</v>
      </c>
      <c r="D3312" s="411">
        <v>0</v>
      </c>
    </row>
    <row r="3313" spans="1:4" ht="15">
      <c r="A3313" s="404" t="s">
        <v>7441</v>
      </c>
      <c r="B3313" s="405" t="s">
        <v>7442</v>
      </c>
      <c r="C3313" s="410">
        <v>0</v>
      </c>
      <c r="D3313" s="411">
        <v>0</v>
      </c>
    </row>
    <row r="3314" spans="1:4" ht="15">
      <c r="A3314" s="404" t="s">
        <v>7443</v>
      </c>
      <c r="B3314" s="405" t="s">
        <v>7444</v>
      </c>
      <c r="C3314" s="410">
        <v>0</v>
      </c>
      <c r="D3314" s="411">
        <v>0</v>
      </c>
    </row>
    <row r="3315" spans="1:4" ht="15">
      <c r="A3315" s="404" t="s">
        <v>7445</v>
      </c>
      <c r="B3315" s="405" t="s">
        <v>7446</v>
      </c>
      <c r="C3315" s="410">
        <v>0</v>
      </c>
      <c r="D3315" s="411">
        <v>0</v>
      </c>
    </row>
    <row r="3316" spans="1:4" ht="15">
      <c r="A3316" s="404" t="s">
        <v>7447</v>
      </c>
      <c r="B3316" s="405" t="s">
        <v>7448</v>
      </c>
      <c r="C3316" s="410">
        <v>0</v>
      </c>
      <c r="D3316" s="411">
        <v>0</v>
      </c>
    </row>
    <row r="3317" spans="1:4" ht="15">
      <c r="A3317" s="404" t="s">
        <v>7449</v>
      </c>
      <c r="B3317" s="405" t="s">
        <v>7450</v>
      </c>
      <c r="C3317" s="410">
        <v>0</v>
      </c>
      <c r="D3317" s="411">
        <v>0</v>
      </c>
    </row>
    <row r="3318" spans="1:4" ht="15">
      <c r="A3318" s="404" t="s">
        <v>7451</v>
      </c>
      <c r="B3318" s="405" t="s">
        <v>7452</v>
      </c>
      <c r="C3318" s="410">
        <v>0</v>
      </c>
      <c r="D3318" s="411">
        <v>0</v>
      </c>
    </row>
    <row r="3319" spans="1:4" ht="15">
      <c r="A3319" s="404" t="s">
        <v>7453</v>
      </c>
      <c r="B3319" s="405" t="s">
        <v>7429</v>
      </c>
      <c r="C3319" s="410">
        <v>0</v>
      </c>
      <c r="D3319" s="411">
        <v>0</v>
      </c>
    </row>
    <row r="3320" spans="1:4" ht="15">
      <c r="A3320" s="406" t="s">
        <v>7454</v>
      </c>
      <c r="B3320" s="405" t="s">
        <v>7455</v>
      </c>
      <c r="C3320" s="409"/>
      <c r="D3320" s="408"/>
    </row>
    <row r="3321" spans="1:4" ht="15">
      <c r="A3321" s="404" t="s">
        <v>7456</v>
      </c>
      <c r="B3321" s="405" t="s">
        <v>7455</v>
      </c>
      <c r="C3321" s="409"/>
      <c r="D3321" s="408"/>
    </row>
    <row r="3322" spans="1:4" ht="15">
      <c r="A3322" s="404" t="s">
        <v>7457</v>
      </c>
      <c r="B3322" s="405" t="s">
        <v>7455</v>
      </c>
      <c r="C3322" s="409"/>
      <c r="D3322" s="408"/>
    </row>
    <row r="3323" spans="1:4" ht="15">
      <c r="A3323" s="404" t="s">
        <v>7458</v>
      </c>
      <c r="B3323" s="405" t="s">
        <v>7455</v>
      </c>
      <c r="C3323" s="409"/>
      <c r="D3323" s="408"/>
    </row>
    <row r="3324" spans="1:4" ht="15">
      <c r="A3324" s="404" t="s">
        <v>7459</v>
      </c>
      <c r="B3324" s="405" t="s">
        <v>7455</v>
      </c>
      <c r="C3324" s="410">
        <v>0</v>
      </c>
      <c r="D3324" s="411">
        <v>0</v>
      </c>
    </row>
    <row r="3325" spans="1:4" ht="15">
      <c r="A3325" s="406" t="s">
        <v>479</v>
      </c>
      <c r="B3325" s="405" t="s">
        <v>7460</v>
      </c>
      <c r="C3325" s="409"/>
      <c r="D3325" s="408"/>
    </row>
    <row r="3326" spans="1:4" ht="15">
      <c r="A3326" s="406" t="s">
        <v>7461</v>
      </c>
      <c r="B3326" s="405" t="s">
        <v>7462</v>
      </c>
      <c r="C3326" s="409"/>
      <c r="D3326" s="408"/>
    </row>
    <row r="3327" spans="1:4" ht="15">
      <c r="A3327" s="404" t="s">
        <v>7463</v>
      </c>
      <c r="B3327" s="405" t="s">
        <v>7464</v>
      </c>
      <c r="C3327" s="409"/>
      <c r="D3327" s="408"/>
    </row>
    <row r="3328" spans="1:4" ht="15">
      <c r="A3328" s="404" t="s">
        <v>7465</v>
      </c>
      <c r="B3328" s="405" t="s">
        <v>7464</v>
      </c>
      <c r="C3328" s="409"/>
      <c r="D3328" s="408"/>
    </row>
    <row r="3329" spans="1:4" ht="15">
      <c r="A3329" s="404" t="s">
        <v>7466</v>
      </c>
      <c r="B3329" s="405" t="s">
        <v>7464</v>
      </c>
      <c r="C3329" s="409"/>
      <c r="D3329" s="408"/>
    </row>
    <row r="3330" spans="1:4" ht="15">
      <c r="A3330" s="404" t="s">
        <v>7467</v>
      </c>
      <c r="B3330" s="405" t="s">
        <v>7464</v>
      </c>
      <c r="C3330" s="410">
        <v>0</v>
      </c>
      <c r="D3330" s="411">
        <v>0</v>
      </c>
    </row>
    <row r="3331" spans="1:4" ht="15">
      <c r="A3331" s="404" t="s">
        <v>7468</v>
      </c>
      <c r="B3331" s="405" t="s">
        <v>7469</v>
      </c>
      <c r="C3331" s="409"/>
      <c r="D3331" s="408"/>
    </row>
    <row r="3332" spans="1:4" ht="15">
      <c r="A3332" s="404" t="s">
        <v>7470</v>
      </c>
      <c r="B3332" s="405" t="s">
        <v>7469</v>
      </c>
      <c r="C3332" s="409"/>
      <c r="D3332" s="408"/>
    </row>
    <row r="3333" spans="1:4" ht="15">
      <c r="A3333" s="404" t="s">
        <v>7471</v>
      </c>
      <c r="B3333" s="405" t="s">
        <v>7469</v>
      </c>
      <c r="C3333" s="409"/>
      <c r="D3333" s="408"/>
    </row>
    <row r="3334" spans="1:4" ht="15">
      <c r="A3334" s="404" t="s">
        <v>7472</v>
      </c>
      <c r="B3334" s="405" t="s">
        <v>7469</v>
      </c>
      <c r="C3334" s="410">
        <v>0</v>
      </c>
      <c r="D3334" s="411">
        <v>0</v>
      </c>
    </row>
    <row r="3335" spans="1:4" ht="15">
      <c r="A3335" s="404" t="s">
        <v>7473</v>
      </c>
      <c r="B3335" s="405" t="s">
        <v>7474</v>
      </c>
      <c r="C3335" s="409"/>
      <c r="D3335" s="408"/>
    </row>
    <row r="3336" spans="1:4" ht="15">
      <c r="A3336" s="404" t="s">
        <v>7475</v>
      </c>
      <c r="B3336" s="405" t="s">
        <v>7474</v>
      </c>
      <c r="C3336" s="409"/>
      <c r="D3336" s="408"/>
    </row>
    <row r="3337" spans="1:4" ht="15">
      <c r="A3337" s="404" t="s">
        <v>7476</v>
      </c>
      <c r="B3337" s="405" t="s">
        <v>7474</v>
      </c>
      <c r="C3337" s="409"/>
      <c r="D3337" s="408"/>
    </row>
    <row r="3338" spans="1:4" ht="15">
      <c r="A3338" s="404" t="s">
        <v>7477</v>
      </c>
      <c r="B3338" s="405" t="s">
        <v>7474</v>
      </c>
      <c r="C3338" s="410">
        <v>0</v>
      </c>
      <c r="D3338" s="411">
        <v>0</v>
      </c>
    </row>
    <row r="3339" spans="1:4" ht="15">
      <c r="A3339" s="406" t="s">
        <v>7478</v>
      </c>
      <c r="B3339" s="405" t="s">
        <v>573</v>
      </c>
      <c r="C3339" s="409"/>
      <c r="D3339" s="408"/>
    </row>
    <row r="3340" spans="1:4" ht="15">
      <c r="A3340" s="404" t="s">
        <v>7479</v>
      </c>
      <c r="B3340" s="405" t="s">
        <v>576</v>
      </c>
      <c r="C3340" s="409"/>
      <c r="D3340" s="408"/>
    </row>
    <row r="3341" spans="1:4" ht="15">
      <c r="A3341" s="404" t="s">
        <v>7480</v>
      </c>
      <c r="B3341" s="405" t="s">
        <v>576</v>
      </c>
      <c r="C3341" s="409"/>
      <c r="D3341" s="408"/>
    </row>
    <row r="3342" spans="1:4" ht="15">
      <c r="A3342" s="404" t="s">
        <v>7481</v>
      </c>
      <c r="B3342" s="405" t="s">
        <v>576</v>
      </c>
      <c r="C3342" s="409"/>
      <c r="D3342" s="408"/>
    </row>
    <row r="3343" spans="1:4" ht="15">
      <c r="A3343" s="404" t="s">
        <v>7482</v>
      </c>
      <c r="B3343" s="405" t="s">
        <v>576</v>
      </c>
      <c r="C3343" s="410">
        <v>0</v>
      </c>
      <c r="D3343" s="411">
        <v>0</v>
      </c>
    </row>
    <row r="3344" spans="1:4" ht="15">
      <c r="A3344" s="404" t="s">
        <v>7483</v>
      </c>
      <c r="B3344" s="405" t="s">
        <v>7484</v>
      </c>
      <c r="C3344" s="409"/>
      <c r="D3344" s="408"/>
    </row>
    <row r="3345" spans="1:4" ht="15">
      <c r="A3345" s="404" t="s">
        <v>7485</v>
      </c>
      <c r="B3345" s="405" t="s">
        <v>7484</v>
      </c>
      <c r="C3345" s="409"/>
      <c r="D3345" s="408"/>
    </row>
    <row r="3346" spans="1:4" ht="15">
      <c r="A3346" s="404" t="s">
        <v>7486</v>
      </c>
      <c r="B3346" s="405" t="s">
        <v>7484</v>
      </c>
      <c r="C3346" s="409"/>
      <c r="D3346" s="408"/>
    </row>
    <row r="3347" spans="1:4" ht="15">
      <c r="A3347" s="404" t="s">
        <v>7487</v>
      </c>
      <c r="B3347" s="405" t="s">
        <v>7484</v>
      </c>
      <c r="C3347" s="410">
        <v>0</v>
      </c>
      <c r="D3347" s="411">
        <v>0</v>
      </c>
    </row>
    <row r="3348" spans="1:4" ht="15">
      <c r="A3348" s="404" t="s">
        <v>7488</v>
      </c>
      <c r="B3348" s="405" t="s">
        <v>577</v>
      </c>
      <c r="C3348" s="409"/>
      <c r="D3348" s="408"/>
    </row>
    <row r="3349" spans="1:4" ht="15">
      <c r="A3349" s="404" t="s">
        <v>7489</v>
      </c>
      <c r="B3349" s="405" t="s">
        <v>577</v>
      </c>
      <c r="C3349" s="409"/>
      <c r="D3349" s="408"/>
    </row>
    <row r="3350" spans="1:4" ht="15">
      <c r="A3350" s="404" t="s">
        <v>7490</v>
      </c>
      <c r="B3350" s="405" t="s">
        <v>577</v>
      </c>
      <c r="C3350" s="409"/>
      <c r="D3350" s="408"/>
    </row>
    <row r="3351" spans="1:4" ht="15">
      <c r="A3351" s="404" t="s">
        <v>7491</v>
      </c>
      <c r="B3351" s="405" t="s">
        <v>577</v>
      </c>
      <c r="C3351" s="410">
        <v>0</v>
      </c>
      <c r="D3351" s="411">
        <v>0</v>
      </c>
    </row>
    <row r="3352" spans="1:4" ht="15">
      <c r="A3352" s="406" t="s">
        <v>7492</v>
      </c>
      <c r="B3352" s="405" t="s">
        <v>252</v>
      </c>
      <c r="C3352" s="409"/>
      <c r="D3352" s="408"/>
    </row>
    <row r="3353" spans="1:4" ht="15">
      <c r="A3353" s="404" t="s">
        <v>7493</v>
      </c>
      <c r="B3353" s="405" t="s">
        <v>252</v>
      </c>
      <c r="C3353" s="409"/>
      <c r="D3353" s="408"/>
    </row>
    <row r="3354" spans="1:4" ht="15">
      <c r="A3354" s="404" t="s">
        <v>7494</v>
      </c>
      <c r="B3354" s="405" t="s">
        <v>180</v>
      </c>
      <c r="C3354" s="409"/>
      <c r="D3354" s="408"/>
    </row>
    <row r="3355" spans="1:4" ht="15">
      <c r="A3355" s="404" t="s">
        <v>7495</v>
      </c>
      <c r="B3355" s="405" t="s">
        <v>7496</v>
      </c>
      <c r="C3355" s="409"/>
      <c r="D3355" s="408"/>
    </row>
    <row r="3356" spans="1:4" ht="15">
      <c r="A3356" s="404" t="s">
        <v>7497</v>
      </c>
      <c r="B3356" s="405" t="s">
        <v>7498</v>
      </c>
      <c r="C3356" s="410">
        <v>0</v>
      </c>
      <c r="D3356" s="411">
        <v>0</v>
      </c>
    </row>
    <row r="3357" spans="1:4" ht="15">
      <c r="A3357" s="404" t="s">
        <v>7499</v>
      </c>
      <c r="B3357" s="405" t="s">
        <v>7500</v>
      </c>
      <c r="C3357" s="410">
        <v>0</v>
      </c>
      <c r="D3357" s="411">
        <v>0</v>
      </c>
    </row>
    <row r="3358" spans="1:4" ht="15">
      <c r="A3358" s="404" t="s">
        <v>7501</v>
      </c>
      <c r="B3358" s="405" t="s">
        <v>7502</v>
      </c>
      <c r="C3358" s="410">
        <v>0</v>
      </c>
      <c r="D3358" s="411">
        <v>0</v>
      </c>
    </row>
    <row r="3359" spans="1:4" ht="15">
      <c r="A3359" s="404" t="s">
        <v>7503</v>
      </c>
      <c r="B3359" s="405" t="s">
        <v>7504</v>
      </c>
      <c r="C3359" s="410">
        <v>0</v>
      </c>
      <c r="D3359" s="411">
        <v>0</v>
      </c>
    </row>
    <row r="3360" spans="1:4" ht="15">
      <c r="A3360" s="404" t="s">
        <v>7505</v>
      </c>
      <c r="B3360" s="405" t="s">
        <v>7506</v>
      </c>
      <c r="C3360" s="410">
        <v>0</v>
      </c>
      <c r="D3360" s="411">
        <v>0</v>
      </c>
    </row>
    <row r="3361" spans="1:4" ht="15">
      <c r="A3361" s="404" t="s">
        <v>7507</v>
      </c>
      <c r="B3361" s="405" t="s">
        <v>7508</v>
      </c>
      <c r="C3361" s="410">
        <v>0</v>
      </c>
      <c r="D3361" s="411">
        <v>0</v>
      </c>
    </row>
    <row r="3362" spans="1:4" ht="15">
      <c r="A3362" s="404" t="s">
        <v>7509</v>
      </c>
      <c r="B3362" s="405" t="s">
        <v>7510</v>
      </c>
      <c r="C3362" s="410">
        <v>0</v>
      </c>
      <c r="D3362" s="411">
        <v>0</v>
      </c>
    </row>
    <row r="3363" spans="1:4" ht="15">
      <c r="A3363" s="404" t="s">
        <v>7511</v>
      </c>
      <c r="B3363" s="405" t="s">
        <v>7512</v>
      </c>
      <c r="C3363" s="410">
        <v>0</v>
      </c>
      <c r="D3363" s="411">
        <v>0</v>
      </c>
    </row>
    <row r="3364" spans="1:4" ht="15">
      <c r="A3364" s="404" t="s">
        <v>7513</v>
      </c>
      <c r="B3364" s="405" t="s">
        <v>7514</v>
      </c>
      <c r="C3364" s="410">
        <v>0</v>
      </c>
      <c r="D3364" s="411">
        <v>0</v>
      </c>
    </row>
    <row r="3365" spans="1:4" ht="15">
      <c r="A3365" s="404" t="s">
        <v>7515</v>
      </c>
      <c r="B3365" s="405" t="s">
        <v>7516</v>
      </c>
      <c r="C3365" s="410">
        <v>0</v>
      </c>
      <c r="D3365" s="411">
        <v>0</v>
      </c>
    </row>
    <row r="3366" spans="1:4" ht="15">
      <c r="A3366" s="404" t="s">
        <v>7517</v>
      </c>
      <c r="B3366" s="405" t="s">
        <v>7518</v>
      </c>
      <c r="C3366" s="410">
        <v>0</v>
      </c>
      <c r="D3366" s="411">
        <v>0</v>
      </c>
    </row>
    <row r="3367" spans="1:4" ht="15">
      <c r="A3367" s="404" t="s">
        <v>7519</v>
      </c>
      <c r="B3367" s="405" t="s">
        <v>7520</v>
      </c>
      <c r="C3367" s="410">
        <v>0</v>
      </c>
      <c r="D3367" s="411">
        <v>0</v>
      </c>
    </row>
    <row r="3368" spans="1:4" ht="26.25">
      <c r="A3368" s="404" t="s">
        <v>7521</v>
      </c>
      <c r="B3368" s="405" t="s">
        <v>7522</v>
      </c>
      <c r="C3368" s="410">
        <v>0</v>
      </c>
      <c r="D3368" s="411">
        <v>0</v>
      </c>
    </row>
    <row r="3369" spans="1:4" ht="15">
      <c r="A3369" s="404" t="s">
        <v>7523</v>
      </c>
      <c r="B3369" s="405" t="s">
        <v>7524</v>
      </c>
      <c r="C3369" s="410">
        <v>0</v>
      </c>
      <c r="D3369" s="411">
        <v>0</v>
      </c>
    </row>
    <row r="3370" spans="1:4" ht="15">
      <c r="A3370" s="404" t="s">
        <v>7525</v>
      </c>
      <c r="B3370" s="405" t="s">
        <v>7526</v>
      </c>
      <c r="C3370" s="409"/>
      <c r="D3370" s="408"/>
    </row>
    <row r="3371" spans="1:4" ht="15">
      <c r="A3371" s="404" t="s">
        <v>7527</v>
      </c>
      <c r="B3371" s="405" t="s">
        <v>7528</v>
      </c>
      <c r="C3371" s="410">
        <v>0</v>
      </c>
      <c r="D3371" s="411">
        <v>0</v>
      </c>
    </row>
    <row r="3372" spans="1:4" ht="15">
      <c r="A3372" s="404" t="s">
        <v>7529</v>
      </c>
      <c r="B3372" s="405" t="s">
        <v>7530</v>
      </c>
      <c r="C3372" s="410">
        <v>0</v>
      </c>
      <c r="D3372" s="411">
        <v>0</v>
      </c>
    </row>
    <row r="3373" spans="1:4" ht="15">
      <c r="A3373" s="404" t="s">
        <v>7531</v>
      </c>
      <c r="B3373" s="405" t="s">
        <v>7532</v>
      </c>
      <c r="C3373" s="410">
        <v>0</v>
      </c>
      <c r="D3373" s="411">
        <v>0</v>
      </c>
    </row>
    <row r="3374" spans="1:4" ht="15">
      <c r="A3374" s="404" t="s">
        <v>7533</v>
      </c>
      <c r="B3374" s="405" t="s">
        <v>7534</v>
      </c>
      <c r="C3374" s="410">
        <v>0</v>
      </c>
      <c r="D3374" s="411">
        <v>0</v>
      </c>
    </row>
    <row r="3375" spans="1:4" ht="15">
      <c r="A3375" s="404" t="s">
        <v>7535</v>
      </c>
      <c r="B3375" s="405" t="s">
        <v>7536</v>
      </c>
      <c r="C3375" s="410">
        <v>0</v>
      </c>
      <c r="D3375" s="411">
        <v>0</v>
      </c>
    </row>
    <row r="3376" spans="1:4" ht="15">
      <c r="A3376" s="404" t="s">
        <v>7537</v>
      </c>
      <c r="B3376" s="405" t="s">
        <v>7538</v>
      </c>
      <c r="C3376" s="410">
        <v>0</v>
      </c>
      <c r="D3376" s="411">
        <v>0</v>
      </c>
    </row>
    <row r="3377" spans="1:4" ht="15">
      <c r="A3377" s="404" t="s">
        <v>7539</v>
      </c>
      <c r="B3377" s="405" t="s">
        <v>7540</v>
      </c>
      <c r="C3377" s="410">
        <v>0</v>
      </c>
      <c r="D3377" s="411">
        <v>0</v>
      </c>
    </row>
    <row r="3378" spans="1:4" ht="15">
      <c r="A3378" s="404" t="s">
        <v>7541</v>
      </c>
      <c r="B3378" s="405" t="s">
        <v>7542</v>
      </c>
      <c r="C3378" s="410">
        <v>0</v>
      </c>
      <c r="D3378" s="411">
        <v>0</v>
      </c>
    </row>
    <row r="3379" spans="1:4" ht="26.25">
      <c r="A3379" s="404" t="s">
        <v>7543</v>
      </c>
      <c r="B3379" s="405" t="s">
        <v>7544</v>
      </c>
      <c r="C3379" s="410">
        <v>0</v>
      </c>
      <c r="D3379" s="411">
        <v>0</v>
      </c>
    </row>
    <row r="3380" spans="1:4" ht="15">
      <c r="A3380" s="404" t="s">
        <v>7545</v>
      </c>
      <c r="B3380" s="405" t="s">
        <v>7546</v>
      </c>
      <c r="C3380" s="410">
        <v>0</v>
      </c>
      <c r="D3380" s="411">
        <v>0</v>
      </c>
    </row>
    <row r="3381" spans="1:4" ht="15">
      <c r="A3381" s="404" t="s">
        <v>7547</v>
      </c>
      <c r="B3381" s="405" t="s">
        <v>7548</v>
      </c>
      <c r="C3381" s="410">
        <v>0</v>
      </c>
      <c r="D3381" s="411">
        <v>0</v>
      </c>
    </row>
    <row r="3382" spans="1:4" ht="26.25">
      <c r="A3382" s="404" t="s">
        <v>7549</v>
      </c>
      <c r="B3382" s="405" t="s">
        <v>7550</v>
      </c>
      <c r="C3382" s="410">
        <v>0</v>
      </c>
      <c r="D3382" s="411">
        <v>0</v>
      </c>
    </row>
    <row r="3383" spans="1:4" ht="15">
      <c r="A3383" s="404" t="s">
        <v>7551</v>
      </c>
      <c r="B3383" s="405" t="s">
        <v>7552</v>
      </c>
      <c r="C3383" s="410">
        <v>0</v>
      </c>
      <c r="D3383" s="411">
        <v>0</v>
      </c>
    </row>
    <row r="3384" spans="1:4" ht="15">
      <c r="A3384" s="404" t="s">
        <v>7553</v>
      </c>
      <c r="B3384" s="405" t="s">
        <v>7554</v>
      </c>
      <c r="C3384" s="410">
        <v>0</v>
      </c>
      <c r="D3384" s="411">
        <v>0</v>
      </c>
    </row>
    <row r="3385" spans="1:4" ht="15">
      <c r="A3385" s="404" t="s">
        <v>7555</v>
      </c>
      <c r="B3385" s="405" t="s">
        <v>7556</v>
      </c>
      <c r="C3385" s="410">
        <v>0</v>
      </c>
      <c r="D3385" s="411">
        <v>0</v>
      </c>
    </row>
    <row r="3386" spans="1:4" ht="15">
      <c r="A3386" s="404" t="s">
        <v>7557</v>
      </c>
      <c r="B3386" s="405" t="s">
        <v>7558</v>
      </c>
      <c r="C3386" s="410">
        <v>0</v>
      </c>
      <c r="D3386" s="411">
        <v>0</v>
      </c>
    </row>
    <row r="3387" spans="1:4" ht="15">
      <c r="A3387" s="404" t="s">
        <v>7559</v>
      </c>
      <c r="B3387" s="405" t="s">
        <v>7560</v>
      </c>
      <c r="C3387" s="410">
        <v>0</v>
      </c>
      <c r="D3387" s="411">
        <v>0</v>
      </c>
    </row>
    <row r="3388" spans="1:4" ht="15">
      <c r="A3388" s="404" t="s">
        <v>7561</v>
      </c>
      <c r="B3388" s="405" t="s">
        <v>7562</v>
      </c>
      <c r="C3388" s="410">
        <v>0</v>
      </c>
      <c r="D3388" s="411">
        <v>0</v>
      </c>
    </row>
    <row r="3389" spans="1:4" ht="26.25">
      <c r="A3389" s="404" t="s">
        <v>7563</v>
      </c>
      <c r="B3389" s="405" t="s">
        <v>7564</v>
      </c>
      <c r="C3389" s="410">
        <v>0</v>
      </c>
      <c r="D3389" s="411">
        <v>0</v>
      </c>
    </row>
    <row r="3390" spans="1:4" ht="15">
      <c r="A3390" s="404" t="s">
        <v>7565</v>
      </c>
      <c r="B3390" s="405" t="s">
        <v>7566</v>
      </c>
      <c r="C3390" s="410">
        <v>0</v>
      </c>
      <c r="D3390" s="411">
        <v>0</v>
      </c>
    </row>
    <row r="3391" spans="1:4" ht="15">
      <c r="A3391" s="404" t="s">
        <v>7567</v>
      </c>
      <c r="B3391" s="405" t="s">
        <v>7568</v>
      </c>
      <c r="C3391" s="409"/>
      <c r="D3391" s="408"/>
    </row>
    <row r="3392" spans="1:4" ht="15">
      <c r="A3392" s="404" t="s">
        <v>7569</v>
      </c>
      <c r="B3392" s="405" t="s">
        <v>7570</v>
      </c>
      <c r="C3392" s="410">
        <v>0</v>
      </c>
      <c r="D3392" s="411">
        <v>0</v>
      </c>
    </row>
    <row r="3393" spans="1:4" ht="15">
      <c r="A3393" s="404" t="s">
        <v>7571</v>
      </c>
      <c r="B3393" s="405" t="s">
        <v>7572</v>
      </c>
      <c r="C3393" s="410">
        <v>0</v>
      </c>
      <c r="D3393" s="411">
        <v>0</v>
      </c>
    </row>
    <row r="3394" spans="1:4" ht="15">
      <c r="A3394" s="404" t="s">
        <v>7573</v>
      </c>
      <c r="B3394" s="405" t="s">
        <v>7574</v>
      </c>
      <c r="C3394" s="410">
        <v>0</v>
      </c>
      <c r="D3394" s="411">
        <v>0</v>
      </c>
    </row>
    <row r="3395" spans="1:4" ht="15">
      <c r="A3395" s="404" t="s">
        <v>7575</v>
      </c>
      <c r="B3395" s="405" t="s">
        <v>7576</v>
      </c>
      <c r="C3395" s="409"/>
      <c r="D3395" s="408"/>
    </row>
    <row r="3396" spans="1:4" ht="15">
      <c r="A3396" s="404" t="s">
        <v>7577</v>
      </c>
      <c r="B3396" s="405" t="s">
        <v>1092</v>
      </c>
      <c r="C3396" s="410">
        <v>0</v>
      </c>
      <c r="D3396" s="411">
        <v>0</v>
      </c>
    </row>
    <row r="3397" spans="1:4" ht="15">
      <c r="A3397" s="404" t="s">
        <v>7578</v>
      </c>
      <c r="B3397" s="405" t="s">
        <v>181</v>
      </c>
      <c r="C3397" s="409"/>
      <c r="D3397" s="408"/>
    </row>
    <row r="3398" spans="1:4" ht="15">
      <c r="A3398" s="404" t="s">
        <v>7579</v>
      </c>
      <c r="B3398" s="405" t="s">
        <v>181</v>
      </c>
      <c r="C3398" s="409"/>
      <c r="D3398" s="408"/>
    </row>
    <row r="3399" spans="1:4" ht="15">
      <c r="A3399" s="404" t="s">
        <v>7580</v>
      </c>
      <c r="B3399" s="405" t="s">
        <v>181</v>
      </c>
      <c r="C3399" s="410">
        <v>0</v>
      </c>
      <c r="D3399" s="411">
        <v>0</v>
      </c>
    </row>
    <row r="3400" spans="1:4" ht="15">
      <c r="A3400" s="404" t="s">
        <v>7581</v>
      </c>
      <c r="B3400" s="405" t="s">
        <v>182</v>
      </c>
      <c r="C3400" s="409"/>
      <c r="D3400" s="408"/>
    </row>
    <row r="3401" spans="1:4" ht="15">
      <c r="A3401" s="404" t="s">
        <v>7582</v>
      </c>
      <c r="B3401" s="405" t="s">
        <v>1097</v>
      </c>
      <c r="C3401" s="409"/>
      <c r="D3401" s="408"/>
    </row>
    <row r="3402" spans="1:4" ht="15">
      <c r="A3402" s="404" t="s">
        <v>7583</v>
      </c>
      <c r="B3402" s="405" t="s">
        <v>1097</v>
      </c>
      <c r="C3402" s="410">
        <v>0</v>
      </c>
      <c r="D3402" s="411">
        <v>0</v>
      </c>
    </row>
    <row r="3403" spans="1:4" ht="15">
      <c r="A3403" s="404" t="s">
        <v>7584</v>
      </c>
      <c r="B3403" s="405" t="s">
        <v>7585</v>
      </c>
      <c r="C3403" s="409"/>
      <c r="D3403" s="408"/>
    </row>
    <row r="3404" spans="1:4" ht="15">
      <c r="A3404" s="404" t="s">
        <v>7586</v>
      </c>
      <c r="B3404" s="405" t="s">
        <v>1099</v>
      </c>
      <c r="C3404" s="410">
        <v>0</v>
      </c>
      <c r="D3404" s="411">
        <v>0</v>
      </c>
    </row>
    <row r="3405" spans="1:4" ht="15">
      <c r="A3405" s="404" t="s">
        <v>7587</v>
      </c>
      <c r="B3405" s="405" t="s">
        <v>1101</v>
      </c>
      <c r="C3405" s="409"/>
      <c r="D3405" s="408"/>
    </row>
    <row r="3406" spans="1:4" ht="15">
      <c r="A3406" s="404" t="s">
        <v>7588</v>
      </c>
      <c r="B3406" s="405" t="s">
        <v>1101</v>
      </c>
      <c r="C3406" s="410">
        <v>0</v>
      </c>
      <c r="D3406" s="411">
        <v>0</v>
      </c>
    </row>
    <row r="3407" spans="1:4" ht="15">
      <c r="A3407" s="404" t="s">
        <v>7589</v>
      </c>
      <c r="B3407" s="405" t="s">
        <v>7590</v>
      </c>
      <c r="C3407" s="409"/>
      <c r="D3407" s="408"/>
    </row>
    <row r="3408" spans="1:4" ht="15">
      <c r="A3408" s="404" t="s">
        <v>7591</v>
      </c>
      <c r="B3408" s="405" t="s">
        <v>7590</v>
      </c>
      <c r="C3408" s="409"/>
      <c r="D3408" s="408"/>
    </row>
    <row r="3409" spans="1:4" ht="15">
      <c r="A3409" s="404" t="s">
        <v>7592</v>
      </c>
      <c r="B3409" s="405" t="s">
        <v>1103</v>
      </c>
      <c r="C3409" s="410">
        <v>0</v>
      </c>
      <c r="D3409" s="411">
        <v>0</v>
      </c>
    </row>
    <row r="3410" spans="1:4" ht="15">
      <c r="A3410" s="404" t="s">
        <v>7593</v>
      </c>
      <c r="B3410" s="405" t="s">
        <v>183</v>
      </c>
      <c r="C3410" s="409"/>
      <c r="D3410" s="408"/>
    </row>
    <row r="3411" spans="1:4" ht="15">
      <c r="A3411" s="404" t="s">
        <v>7594</v>
      </c>
      <c r="B3411" s="405" t="s">
        <v>7595</v>
      </c>
      <c r="C3411" s="409"/>
      <c r="D3411" s="408"/>
    </row>
    <row r="3412" spans="1:4" ht="15">
      <c r="A3412" s="404" t="s">
        <v>7596</v>
      </c>
      <c r="B3412" s="405" t="s">
        <v>7595</v>
      </c>
      <c r="C3412" s="410">
        <v>0</v>
      </c>
      <c r="D3412" s="411">
        <v>0</v>
      </c>
    </row>
    <row r="3413" spans="1:4" ht="15">
      <c r="A3413" s="404" t="s">
        <v>7597</v>
      </c>
      <c r="B3413" s="405" t="s">
        <v>1119</v>
      </c>
      <c r="C3413" s="409"/>
      <c r="D3413" s="408"/>
    </row>
    <row r="3414" spans="1:4" ht="15">
      <c r="A3414" s="404" t="s">
        <v>7598</v>
      </c>
      <c r="B3414" s="405" t="s">
        <v>1119</v>
      </c>
      <c r="C3414" s="410">
        <v>0</v>
      </c>
      <c r="D3414" s="411">
        <v>0</v>
      </c>
    </row>
    <row r="3415" spans="1:4" ht="15">
      <c r="A3415" s="404">
        <v>3</v>
      </c>
      <c r="B3415" s="405" t="s">
        <v>7911</v>
      </c>
      <c r="C3415" s="410"/>
      <c r="D3415" s="411"/>
    </row>
    <row r="3416" spans="1:4" ht="15">
      <c r="A3416" s="404" t="s">
        <v>7912</v>
      </c>
      <c r="B3416" s="405" t="s">
        <v>7913</v>
      </c>
      <c r="C3416" s="410"/>
      <c r="D3416" s="411"/>
    </row>
    <row r="3417" spans="1:4" ht="15">
      <c r="A3417" s="404" t="s">
        <v>7914</v>
      </c>
      <c r="B3417" s="405" t="s">
        <v>7915</v>
      </c>
      <c r="C3417" s="410"/>
      <c r="D3417" s="411"/>
    </row>
    <row r="3418" spans="1:4" ht="15">
      <c r="A3418" s="404" t="s">
        <v>7916</v>
      </c>
      <c r="B3418" s="405" t="s">
        <v>7917</v>
      </c>
      <c r="C3418" s="410"/>
      <c r="D3418" s="411"/>
    </row>
    <row r="3419" spans="1:4" ht="15">
      <c r="A3419" s="404" t="s">
        <v>7918</v>
      </c>
      <c r="B3419" s="405" t="s">
        <v>7919</v>
      </c>
      <c r="C3419" s="410"/>
      <c r="D3419" s="411"/>
    </row>
    <row r="3420" spans="1:4" ht="15">
      <c r="A3420" s="404" t="s">
        <v>7920</v>
      </c>
      <c r="B3420" s="405" t="s">
        <v>7919</v>
      </c>
      <c r="C3420" s="410"/>
      <c r="D3420" s="411"/>
    </row>
    <row r="3421" spans="1:4" ht="15">
      <c r="A3421" s="404" t="s">
        <v>7921</v>
      </c>
      <c r="B3421" s="405" t="s">
        <v>7919</v>
      </c>
      <c r="C3421" s="410">
        <v>0</v>
      </c>
      <c r="D3421" s="411">
        <v>0</v>
      </c>
    </row>
    <row r="3422" spans="1:4" ht="15">
      <c r="A3422" s="404" t="s">
        <v>7922</v>
      </c>
      <c r="B3422" s="405" t="s">
        <v>7923</v>
      </c>
      <c r="C3422" s="410"/>
      <c r="D3422" s="411"/>
    </row>
    <row r="3423" spans="1:4" ht="15">
      <c r="A3423" s="404" t="s">
        <v>7924</v>
      </c>
      <c r="B3423" s="405" t="s">
        <v>7925</v>
      </c>
      <c r="C3423" s="410"/>
      <c r="D3423" s="411"/>
    </row>
    <row r="3424" spans="1:4" ht="15">
      <c r="A3424" s="404" t="s">
        <v>7926</v>
      </c>
      <c r="B3424" s="437" t="s">
        <v>7925</v>
      </c>
      <c r="C3424" s="410"/>
      <c r="D3424" s="411"/>
    </row>
    <row r="3425" spans="1:4" ht="15">
      <c r="A3425" s="404" t="s">
        <v>7927</v>
      </c>
      <c r="B3425" s="405" t="s">
        <v>7925</v>
      </c>
      <c r="C3425" s="410">
        <v>0</v>
      </c>
      <c r="D3425" s="411">
        <v>0</v>
      </c>
    </row>
    <row r="3426" spans="1:4" ht="15">
      <c r="A3426" s="404" t="s">
        <v>7928</v>
      </c>
      <c r="B3426" s="405" t="s">
        <v>7929</v>
      </c>
      <c r="C3426" s="410"/>
      <c r="D3426" s="411"/>
    </row>
    <row r="3427" spans="1:4" ht="15">
      <c r="A3427" s="404" t="s">
        <v>7930</v>
      </c>
      <c r="B3427" s="405" t="s">
        <v>7931</v>
      </c>
      <c r="C3427" s="410"/>
      <c r="D3427" s="411"/>
    </row>
    <row r="3428" spans="1:4" ht="15">
      <c r="A3428" s="404" t="s">
        <v>7933</v>
      </c>
      <c r="B3428" s="405" t="s">
        <v>7932</v>
      </c>
      <c r="C3428" s="410"/>
      <c r="D3428" s="411"/>
    </row>
    <row r="3429" spans="1:4" ht="15">
      <c r="A3429" s="404" t="s">
        <v>7934</v>
      </c>
      <c r="B3429" s="405" t="s">
        <v>7932</v>
      </c>
      <c r="C3429" s="410"/>
      <c r="D3429" s="411"/>
    </row>
    <row r="3430" spans="1:4" ht="15">
      <c r="A3430" s="404" t="s">
        <v>7935</v>
      </c>
      <c r="B3430" s="405" t="s">
        <v>7932</v>
      </c>
      <c r="C3430" s="410">
        <v>0</v>
      </c>
      <c r="D3430" s="411">
        <v>0</v>
      </c>
    </row>
    <row r="3431" spans="1:4" ht="15">
      <c r="A3431" s="404" t="s">
        <v>7936</v>
      </c>
      <c r="B3431" s="405" t="s">
        <v>7937</v>
      </c>
      <c r="C3431" s="410"/>
      <c r="D3431" s="411"/>
    </row>
    <row r="3432" spans="1:4" ht="15">
      <c r="A3432" s="404" t="s">
        <v>7938</v>
      </c>
      <c r="B3432" s="405" t="s">
        <v>7937</v>
      </c>
      <c r="C3432" s="410"/>
      <c r="D3432" s="411"/>
    </row>
    <row r="3433" spans="1:4" ht="15">
      <c r="A3433" s="404" t="s">
        <v>7939</v>
      </c>
      <c r="B3433" s="405" t="s">
        <v>7937</v>
      </c>
      <c r="C3433" s="410">
        <v>0</v>
      </c>
      <c r="D3433" s="411">
        <v>0</v>
      </c>
    </row>
    <row r="3434" spans="1:4" ht="15">
      <c r="A3434" s="404" t="s">
        <v>7940</v>
      </c>
      <c r="B3434" s="405" t="s">
        <v>7941</v>
      </c>
      <c r="C3434" s="410"/>
      <c r="D3434" s="411"/>
    </row>
    <row r="3435" spans="1:4" ht="15">
      <c r="A3435" s="404" t="s">
        <v>7942</v>
      </c>
      <c r="B3435" s="405" t="s">
        <v>7943</v>
      </c>
      <c r="C3435" s="410"/>
      <c r="D3435" s="411"/>
    </row>
    <row r="3436" spans="1:4" ht="15">
      <c r="A3436" s="404" t="s">
        <v>7944</v>
      </c>
      <c r="B3436" s="405" t="s">
        <v>7943</v>
      </c>
      <c r="C3436" s="410"/>
      <c r="D3436" s="411"/>
    </row>
    <row r="3437" spans="1:4" ht="15">
      <c r="A3437" s="404" t="s">
        <v>7945</v>
      </c>
      <c r="B3437" s="405" t="s">
        <v>7943</v>
      </c>
      <c r="C3437" s="410">
        <v>0</v>
      </c>
      <c r="D3437" s="411">
        <v>0</v>
      </c>
    </row>
    <row r="3438" spans="1:4" ht="15">
      <c r="A3438" s="404" t="s">
        <v>7946</v>
      </c>
      <c r="B3438" s="405" t="s">
        <v>7947</v>
      </c>
      <c r="C3438" s="410"/>
      <c r="D3438" s="411"/>
    </row>
    <row r="3439" spans="1:4" ht="15">
      <c r="A3439" s="404" t="s">
        <v>7948</v>
      </c>
      <c r="B3439" s="405" t="s">
        <v>7947</v>
      </c>
      <c r="C3439" s="410"/>
      <c r="D3439" s="411"/>
    </row>
    <row r="3440" spans="1:4" ht="15">
      <c r="A3440" s="404" t="s">
        <v>7949</v>
      </c>
      <c r="B3440" s="405" t="s">
        <v>7947</v>
      </c>
      <c r="C3440" s="410">
        <v>0</v>
      </c>
      <c r="D3440" s="411">
        <v>0</v>
      </c>
    </row>
    <row r="3441" spans="1:4" ht="15">
      <c r="A3441" s="404" t="s">
        <v>7950</v>
      </c>
      <c r="B3441" s="405" t="s">
        <v>7951</v>
      </c>
      <c r="C3441" s="410"/>
      <c r="D3441" s="411"/>
    </row>
    <row r="3442" spans="1:4" ht="15">
      <c r="A3442" s="404" t="s">
        <v>7953</v>
      </c>
      <c r="B3442" s="405" t="s">
        <v>7952</v>
      </c>
      <c r="C3442" s="410"/>
      <c r="D3442" s="411"/>
    </row>
    <row r="3443" spans="1:4" ht="15">
      <c r="A3443" s="404" t="s">
        <v>7954</v>
      </c>
      <c r="B3443" s="405" t="s">
        <v>7955</v>
      </c>
      <c r="C3443" s="410"/>
      <c r="D3443" s="411"/>
    </row>
    <row r="3444" spans="1:4" ht="15">
      <c r="A3444" s="404" t="s">
        <v>7956</v>
      </c>
      <c r="B3444" s="405" t="s">
        <v>7955</v>
      </c>
      <c r="C3444" s="410"/>
      <c r="D3444" s="411"/>
    </row>
    <row r="3445" spans="1:4" ht="15">
      <c r="A3445" s="404" t="s">
        <v>7957</v>
      </c>
      <c r="B3445" s="405" t="s">
        <v>7955</v>
      </c>
      <c r="C3445" s="410">
        <v>0</v>
      </c>
      <c r="D3445" s="411">
        <v>0</v>
      </c>
    </row>
    <row r="3446" spans="1:4" ht="15">
      <c r="A3446" s="404" t="s">
        <v>7958</v>
      </c>
      <c r="B3446" s="405" t="s">
        <v>7959</v>
      </c>
      <c r="C3446" s="410"/>
      <c r="D3446" s="411"/>
    </row>
    <row r="3447" spans="1:4" ht="15">
      <c r="A3447" s="404" t="s">
        <v>7960</v>
      </c>
      <c r="B3447" s="405" t="s">
        <v>7959</v>
      </c>
      <c r="C3447" s="410"/>
      <c r="D3447" s="411"/>
    </row>
    <row r="3448" spans="1:4" ht="15">
      <c r="A3448" s="404" t="s">
        <v>7961</v>
      </c>
      <c r="B3448" s="405" t="s">
        <v>7959</v>
      </c>
      <c r="C3448" s="410">
        <v>0</v>
      </c>
      <c r="D3448" s="411">
        <v>0</v>
      </c>
    </row>
    <row r="3449" spans="1:4" ht="15">
      <c r="A3449" s="404" t="s">
        <v>7962</v>
      </c>
      <c r="B3449" s="405" t="s">
        <v>7963</v>
      </c>
      <c r="C3449" s="410"/>
      <c r="D3449" s="411"/>
    </row>
    <row r="3450" spans="1:4" ht="15">
      <c r="A3450" s="404" t="s">
        <v>7964</v>
      </c>
      <c r="B3450" s="405" t="s">
        <v>7963</v>
      </c>
      <c r="C3450" s="410"/>
      <c r="D3450" s="411"/>
    </row>
    <row r="3451" spans="1:4" ht="15">
      <c r="A3451" s="404" t="s">
        <v>7965</v>
      </c>
      <c r="B3451" s="405" t="s">
        <v>7963</v>
      </c>
      <c r="C3451" s="410">
        <v>0</v>
      </c>
      <c r="D3451" s="411">
        <v>0</v>
      </c>
    </row>
    <row r="3452" spans="1:4" ht="15">
      <c r="A3452" s="404" t="s">
        <v>7966</v>
      </c>
      <c r="B3452" s="405" t="s">
        <v>7967</v>
      </c>
      <c r="C3452" s="410"/>
      <c r="D3452" s="411"/>
    </row>
    <row r="3453" spans="1:4" ht="15">
      <c r="A3453" s="404" t="s">
        <v>7968</v>
      </c>
      <c r="B3453" s="405" t="s">
        <v>7967</v>
      </c>
      <c r="C3453" s="410"/>
      <c r="D3453" s="411"/>
    </row>
    <row r="3454" spans="1:4" ht="15">
      <c r="A3454" s="404" t="s">
        <v>7969</v>
      </c>
      <c r="B3454" s="405" t="s">
        <v>7967</v>
      </c>
      <c r="C3454" s="410">
        <v>0</v>
      </c>
      <c r="D3454" s="411">
        <v>0</v>
      </c>
    </row>
    <row r="3455" spans="1:4" ht="15">
      <c r="A3455" s="404" t="s">
        <v>7970</v>
      </c>
      <c r="B3455" s="405" t="s">
        <v>7971</v>
      </c>
      <c r="C3455" s="410"/>
      <c r="D3455" s="411"/>
    </row>
    <row r="3456" spans="1:4" ht="15">
      <c r="A3456" s="404" t="s">
        <v>7972</v>
      </c>
      <c r="B3456" s="405" t="s">
        <v>7973</v>
      </c>
      <c r="C3456" s="410"/>
      <c r="D3456" s="411"/>
    </row>
    <row r="3457" spans="1:4" ht="15">
      <c r="A3457" s="404" t="s">
        <v>7974</v>
      </c>
      <c r="B3457" s="405" t="s">
        <v>7973</v>
      </c>
      <c r="C3457" s="410"/>
      <c r="D3457" s="411"/>
    </row>
    <row r="3458" spans="1:4" ht="15">
      <c r="A3458" s="404" t="s">
        <v>7975</v>
      </c>
      <c r="B3458" s="405" t="s">
        <v>7973</v>
      </c>
      <c r="C3458" s="410">
        <v>0</v>
      </c>
      <c r="D3458" s="411">
        <v>0</v>
      </c>
    </row>
    <row r="3459" spans="1:4" ht="15">
      <c r="A3459" s="404" t="s">
        <v>7976</v>
      </c>
      <c r="B3459" s="405" t="s">
        <v>7977</v>
      </c>
      <c r="C3459" s="410"/>
      <c r="D3459" s="411"/>
    </row>
    <row r="3460" spans="1:4" ht="15">
      <c r="A3460" s="404" t="s">
        <v>7978</v>
      </c>
      <c r="B3460" s="405" t="s">
        <v>7977</v>
      </c>
      <c r="C3460" s="410"/>
      <c r="D3460" s="411"/>
    </row>
    <row r="3461" spans="1:4" ht="15">
      <c r="A3461" s="404" t="s">
        <v>7979</v>
      </c>
      <c r="B3461" s="405" t="s">
        <v>7977</v>
      </c>
      <c r="C3461" s="410">
        <v>0</v>
      </c>
      <c r="D3461" s="411">
        <v>0</v>
      </c>
    </row>
    <row r="3462" spans="1:4" ht="15">
      <c r="A3462" s="404" t="s">
        <v>7980</v>
      </c>
      <c r="B3462" s="405" t="s">
        <v>7981</v>
      </c>
      <c r="C3462" s="410"/>
      <c r="D3462" s="411"/>
    </row>
    <row r="3463" spans="1:4" ht="15">
      <c r="A3463" s="404" t="s">
        <v>7982</v>
      </c>
      <c r="B3463" s="405" t="s">
        <v>7981</v>
      </c>
      <c r="C3463" s="410"/>
      <c r="D3463" s="411"/>
    </row>
    <row r="3464" spans="1:4" ht="15">
      <c r="A3464" s="404" t="s">
        <v>7983</v>
      </c>
      <c r="B3464" s="405" t="s">
        <v>7981</v>
      </c>
      <c r="C3464" s="410">
        <v>0</v>
      </c>
      <c r="D3464" s="411">
        <v>0</v>
      </c>
    </row>
    <row r="3465" spans="1:4" ht="15">
      <c r="A3465" s="404" t="s">
        <v>7984</v>
      </c>
      <c r="B3465" s="405" t="s">
        <v>7985</v>
      </c>
      <c r="C3465" s="410"/>
      <c r="D3465" s="411"/>
    </row>
    <row r="3466" spans="1:4" ht="15">
      <c r="A3466" s="404" t="s">
        <v>7986</v>
      </c>
      <c r="B3466" s="437" t="s">
        <v>7985</v>
      </c>
      <c r="C3466" s="410"/>
      <c r="D3466" s="411"/>
    </row>
    <row r="3467" spans="1:4" ht="15">
      <c r="A3467" s="404" t="s">
        <v>7987</v>
      </c>
      <c r="B3467" s="405" t="s">
        <v>7985</v>
      </c>
      <c r="C3467" s="410">
        <v>0</v>
      </c>
      <c r="D3467" s="411">
        <v>0</v>
      </c>
    </row>
    <row r="3468" spans="1:4" ht="15">
      <c r="A3468" s="404" t="s">
        <v>7988</v>
      </c>
      <c r="B3468" s="405" t="s">
        <v>7989</v>
      </c>
      <c r="C3468" s="410"/>
      <c r="D3468" s="411"/>
    </row>
    <row r="3469" spans="1:4" ht="15">
      <c r="A3469" s="404" t="s">
        <v>7990</v>
      </c>
      <c r="B3469" s="405" t="s">
        <v>7991</v>
      </c>
      <c r="C3469" s="410"/>
      <c r="D3469" s="411"/>
    </row>
    <row r="3470" spans="1:4" ht="15">
      <c r="A3470" s="404" t="s">
        <v>7992</v>
      </c>
      <c r="B3470" s="405" t="s">
        <v>7991</v>
      </c>
      <c r="C3470" s="410"/>
      <c r="D3470" s="411"/>
    </row>
    <row r="3471" spans="1:4" ht="15">
      <c r="A3471" s="404" t="s">
        <v>7993</v>
      </c>
      <c r="B3471" s="405" t="s">
        <v>7991</v>
      </c>
      <c r="C3471" s="410">
        <v>0</v>
      </c>
      <c r="D3471" s="411">
        <v>0</v>
      </c>
    </row>
    <row r="3472" spans="1:4" ht="15">
      <c r="A3472" s="404" t="s">
        <v>7994</v>
      </c>
      <c r="B3472" s="405" t="s">
        <v>7995</v>
      </c>
      <c r="C3472" s="410"/>
      <c r="D3472" s="411"/>
    </row>
    <row r="3473" spans="1:4" ht="15">
      <c r="A3473" s="404" t="s">
        <v>7996</v>
      </c>
      <c r="B3473" s="405" t="s">
        <v>7995</v>
      </c>
      <c r="C3473" s="410"/>
      <c r="D3473" s="411"/>
    </row>
    <row r="3474" spans="1:4" ht="15">
      <c r="A3474" s="404" t="s">
        <v>7997</v>
      </c>
      <c r="B3474" s="405" t="s">
        <v>7995</v>
      </c>
      <c r="C3474" s="410">
        <v>0</v>
      </c>
      <c r="D3474" s="411">
        <v>0</v>
      </c>
    </row>
    <row r="3475" spans="1:4" ht="15">
      <c r="A3475" s="404" t="s">
        <v>7998</v>
      </c>
      <c r="B3475" s="405" t="s">
        <v>7999</v>
      </c>
      <c r="C3475" s="410"/>
      <c r="D3475" s="411"/>
    </row>
    <row r="3476" spans="1:4" ht="15">
      <c r="A3476" s="404" t="s">
        <v>8000</v>
      </c>
      <c r="B3476" s="405" t="s">
        <v>7999</v>
      </c>
      <c r="C3476" s="410"/>
      <c r="D3476" s="411"/>
    </row>
    <row r="3477" spans="1:4" ht="15">
      <c r="A3477" s="404" t="s">
        <v>8001</v>
      </c>
      <c r="B3477" s="405" t="s">
        <v>7999</v>
      </c>
      <c r="C3477" s="410">
        <v>0</v>
      </c>
      <c r="D3477" s="411">
        <v>0</v>
      </c>
    </row>
    <row r="3478" spans="1:4" ht="15">
      <c r="A3478" s="404" t="s">
        <v>8002</v>
      </c>
      <c r="B3478" s="405" t="s">
        <v>8003</v>
      </c>
      <c r="C3478" s="410"/>
      <c r="D3478" s="411"/>
    </row>
    <row r="3479" spans="1:4" ht="15">
      <c r="A3479" s="404" t="s">
        <v>8004</v>
      </c>
      <c r="B3479" s="405" t="s">
        <v>8003</v>
      </c>
      <c r="C3479" s="410"/>
      <c r="D3479" s="411"/>
    </row>
    <row r="3480" spans="1:4" ht="15">
      <c r="A3480" s="404" t="s">
        <v>8005</v>
      </c>
      <c r="B3480" s="405" t="s">
        <v>8003</v>
      </c>
      <c r="C3480" s="410">
        <v>0</v>
      </c>
      <c r="D3480" s="411">
        <v>0</v>
      </c>
    </row>
    <row r="3481" spans="1:4" ht="15">
      <c r="A3481" s="404" t="s">
        <v>8006</v>
      </c>
      <c r="B3481" s="405" t="s">
        <v>8007</v>
      </c>
      <c r="C3481" s="410"/>
      <c r="D3481" s="411"/>
    </row>
    <row r="3482" spans="1:4" ht="15">
      <c r="A3482" s="404" t="s">
        <v>8008</v>
      </c>
      <c r="B3482" s="405" t="s">
        <v>8009</v>
      </c>
      <c r="C3482" s="410"/>
      <c r="D3482" s="411"/>
    </row>
    <row r="3483" spans="1:4" ht="15">
      <c r="A3483" s="404" t="s">
        <v>8010</v>
      </c>
      <c r="B3483" s="405" t="s">
        <v>8009</v>
      </c>
      <c r="C3483" s="410"/>
      <c r="D3483" s="411"/>
    </row>
    <row r="3484" spans="1:4" ht="15">
      <c r="A3484" s="404" t="s">
        <v>8011</v>
      </c>
      <c r="B3484" s="405" t="s">
        <v>8009</v>
      </c>
      <c r="C3484" s="410">
        <v>0</v>
      </c>
      <c r="D3484" s="411">
        <v>0</v>
      </c>
    </row>
    <row r="3485" spans="1:4" ht="15">
      <c r="A3485" s="404" t="s">
        <v>8012</v>
      </c>
      <c r="B3485" s="405" t="s">
        <v>8013</v>
      </c>
      <c r="C3485" s="410"/>
      <c r="D3485" s="411"/>
    </row>
    <row r="3486" spans="1:4" ht="15">
      <c r="A3486" s="404" t="s">
        <v>8014</v>
      </c>
      <c r="B3486" s="405" t="s">
        <v>8013</v>
      </c>
      <c r="C3486" s="410"/>
      <c r="D3486" s="411"/>
    </row>
    <row r="3487" spans="1:4" ht="15">
      <c r="A3487" s="404" t="s">
        <v>8015</v>
      </c>
      <c r="B3487" s="405" t="s">
        <v>8013</v>
      </c>
      <c r="C3487" s="410">
        <v>0</v>
      </c>
      <c r="D3487" s="411">
        <v>0</v>
      </c>
    </row>
    <row r="3488" spans="1:4" ht="15">
      <c r="A3488" s="404" t="s">
        <v>8016</v>
      </c>
      <c r="B3488" s="405" t="s">
        <v>8017</v>
      </c>
      <c r="C3488" s="410"/>
      <c r="D3488" s="411"/>
    </row>
    <row r="3489" spans="1:4" ht="15">
      <c r="A3489" s="404" t="s">
        <v>8018</v>
      </c>
      <c r="B3489" s="405" t="s">
        <v>8017</v>
      </c>
      <c r="C3489" s="410"/>
      <c r="D3489" s="411"/>
    </row>
    <row r="3490" spans="1:4" ht="15">
      <c r="A3490" s="404" t="s">
        <v>8019</v>
      </c>
      <c r="B3490" s="405" t="s">
        <v>8017</v>
      </c>
      <c r="C3490" s="410">
        <v>0</v>
      </c>
      <c r="D3490" s="411">
        <v>0</v>
      </c>
    </row>
    <row r="3491" spans="1:4" ht="15">
      <c r="A3491" s="404" t="s">
        <v>8020</v>
      </c>
      <c r="B3491" s="405" t="s">
        <v>8021</v>
      </c>
      <c r="C3491" s="410"/>
      <c r="D3491" s="411"/>
    </row>
    <row r="3492" spans="1:4" ht="15">
      <c r="A3492" s="404" t="s">
        <v>8022</v>
      </c>
      <c r="B3492" s="405" t="s">
        <v>8021</v>
      </c>
      <c r="C3492" s="410"/>
      <c r="D3492" s="411"/>
    </row>
    <row r="3493" spans="1:4" ht="15">
      <c r="A3493" s="404" t="s">
        <v>8023</v>
      </c>
      <c r="B3493" s="405" t="s">
        <v>8021</v>
      </c>
      <c r="C3493" s="410">
        <v>0</v>
      </c>
      <c r="D3493" s="411">
        <v>0</v>
      </c>
    </row>
  </sheetData>
  <sheetProtection/>
  <mergeCells count="7">
    <mergeCell ref="A2:D2"/>
    <mergeCell ref="A3:D3"/>
    <mergeCell ref="A4:D4"/>
    <mergeCell ref="A5:A8"/>
    <mergeCell ref="B5:B8"/>
    <mergeCell ref="C5:C8"/>
    <mergeCell ref="D5:D8"/>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Roman,Normale"&amp;12Page &amp;P</oddFooter>
  </headerFooter>
</worksheet>
</file>

<file path=xl/worksheets/sheet21.xml><?xml version="1.0" encoding="utf-8"?>
<worksheet xmlns="http://schemas.openxmlformats.org/spreadsheetml/2006/main" xmlns:r="http://schemas.openxmlformats.org/officeDocument/2006/relationships">
  <dimension ref="A1:C7"/>
  <sheetViews>
    <sheetView zoomScalePageLayoutView="0" workbookViewId="0" topLeftCell="A1">
      <selection activeCell="C15" sqref="C15"/>
    </sheetView>
  </sheetViews>
  <sheetFormatPr defaultColWidth="9.140625" defaultRowHeight="15"/>
  <cols>
    <col min="1" max="2" width="17.28125" style="0" customWidth="1"/>
    <col min="3" max="3" width="103.140625" style="0" customWidth="1"/>
  </cols>
  <sheetData>
    <row r="1" spans="1:3" ht="15">
      <c r="A1" s="373" t="s">
        <v>7837</v>
      </c>
      <c r="B1" s="373" t="s">
        <v>7838</v>
      </c>
      <c r="C1" s="373" t="s">
        <v>7839</v>
      </c>
    </row>
    <row r="4" spans="1:3" ht="15">
      <c r="A4" t="s">
        <v>8644</v>
      </c>
      <c r="C4" t="s">
        <v>8645</v>
      </c>
    </row>
    <row r="5" spans="1:3" ht="15">
      <c r="A5" t="s">
        <v>8646</v>
      </c>
      <c r="C5" t="s">
        <v>8645</v>
      </c>
    </row>
    <row r="6" spans="1:3" ht="15">
      <c r="A6" t="s">
        <v>8647</v>
      </c>
      <c r="C6" t="s">
        <v>8645</v>
      </c>
    </row>
    <row r="7" spans="1:3" ht="15">
      <c r="A7" t="s">
        <v>8648</v>
      </c>
      <c r="C7" t="s">
        <v>8645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135"/>
  <sheetViews>
    <sheetView zoomScale="90" zoomScaleNormal="90" zoomScalePageLayoutView="0" workbookViewId="0" topLeftCell="A106">
      <selection activeCell="B6" sqref="B6:B7"/>
    </sheetView>
  </sheetViews>
  <sheetFormatPr defaultColWidth="9.140625" defaultRowHeight="15"/>
  <cols>
    <col min="1" max="1" width="9.00390625" style="26" customWidth="1"/>
    <col min="2" max="2" width="52.57421875" style="27" customWidth="1"/>
    <col min="3" max="6" width="17.7109375" style="19" customWidth="1"/>
    <col min="7" max="7" width="17.7109375" style="28" customWidth="1"/>
    <col min="8" max="9" width="17.7109375" style="19" customWidth="1"/>
    <col min="10" max="10" width="17.57421875" style="19" customWidth="1"/>
    <col min="11" max="11" width="19.140625" style="28" customWidth="1"/>
    <col min="12" max="18" width="43.28125" style="19" customWidth="1"/>
    <col min="19" max="16384" width="9.140625" style="19" customWidth="1"/>
  </cols>
  <sheetData>
    <row r="1" spans="1:256" s="24" customFormat="1" ht="21" customHeight="1" hidden="1">
      <c r="A1" s="29" t="s">
        <v>0</v>
      </c>
      <c r="C1" s="24" t="s">
        <v>254</v>
      </c>
      <c r="D1" s="24" t="s">
        <v>255</v>
      </c>
      <c r="E1" s="24" t="s">
        <v>256</v>
      </c>
      <c r="F1" s="24" t="s">
        <v>260</v>
      </c>
      <c r="G1" s="29" t="s">
        <v>261</v>
      </c>
      <c r="H1" s="24" t="s">
        <v>263</v>
      </c>
      <c r="I1" s="24" t="s">
        <v>264</v>
      </c>
      <c r="J1" s="24" t="s">
        <v>265</v>
      </c>
      <c r="K1" s="29" t="s">
        <v>266</v>
      </c>
      <c r="IN1" s="18"/>
      <c r="IO1" s="18"/>
      <c r="IP1" s="18"/>
      <c r="IQ1" s="18"/>
      <c r="IR1" s="18"/>
      <c r="IS1" s="18"/>
      <c r="IT1" s="18"/>
      <c r="IU1" s="18"/>
      <c r="IV1" s="18"/>
    </row>
    <row r="3" spans="1:11" ht="40.5" customHeight="1">
      <c r="A3" s="439" t="s">
        <v>8045</v>
      </c>
      <c r="B3" s="439"/>
      <c r="C3" s="439"/>
      <c r="D3" s="439"/>
      <c r="E3" s="439"/>
      <c r="F3" s="439"/>
      <c r="G3" s="439"/>
      <c r="H3" s="439"/>
      <c r="I3" s="439"/>
      <c r="J3" s="439"/>
      <c r="K3" s="439"/>
    </row>
    <row r="4" spans="1:2" ht="21">
      <c r="A4" s="440"/>
      <c r="B4" s="440"/>
    </row>
    <row r="5" ht="15.75" thickBot="1">
      <c r="B5" s="30"/>
    </row>
    <row r="6" spans="1:11" ht="200.25" customHeight="1" thickBot="1" thickTop="1">
      <c r="A6" s="441" t="s">
        <v>1</v>
      </c>
      <c r="B6" s="442" t="s">
        <v>262</v>
      </c>
      <c r="C6" s="31" t="s">
        <v>8046</v>
      </c>
      <c r="D6" s="25" t="s">
        <v>8047</v>
      </c>
      <c r="E6" s="31" t="s">
        <v>8048</v>
      </c>
      <c r="F6" s="31" t="s">
        <v>8049</v>
      </c>
      <c r="G6" s="32" t="s">
        <v>8050</v>
      </c>
      <c r="H6" s="25" t="s">
        <v>8051</v>
      </c>
      <c r="I6" s="31" t="s">
        <v>8052</v>
      </c>
      <c r="J6" s="25" t="s">
        <v>8053</v>
      </c>
      <c r="K6" s="32" t="s">
        <v>8054</v>
      </c>
    </row>
    <row r="7" spans="1:11" ht="22.5" customHeight="1" thickBot="1" thickTop="1">
      <c r="A7" s="441"/>
      <c r="B7" s="442"/>
      <c r="C7" s="33" t="s">
        <v>267</v>
      </c>
      <c r="D7" s="34" t="s">
        <v>268</v>
      </c>
      <c r="E7" s="33" t="s">
        <v>269</v>
      </c>
      <c r="F7" s="34" t="s">
        <v>270</v>
      </c>
      <c r="G7" s="35" t="s">
        <v>271</v>
      </c>
      <c r="H7" s="34" t="s">
        <v>272</v>
      </c>
      <c r="I7" s="33" t="s">
        <v>273</v>
      </c>
      <c r="J7" s="34" t="s">
        <v>274</v>
      </c>
      <c r="K7" s="35" t="s">
        <v>275</v>
      </c>
    </row>
    <row r="8" spans="1:11" ht="15.75" thickTop="1">
      <c r="A8" s="36"/>
      <c r="B8" s="37" t="s">
        <v>276</v>
      </c>
      <c r="C8" s="38"/>
      <c r="D8" s="38"/>
      <c r="E8" s="38"/>
      <c r="F8" s="38"/>
      <c r="G8" s="39"/>
      <c r="H8" s="38"/>
      <c r="I8" s="38"/>
      <c r="J8" s="38"/>
      <c r="K8" s="40"/>
    </row>
    <row r="9" spans="1:11" ht="15">
      <c r="A9" s="412" t="s">
        <v>7599</v>
      </c>
      <c r="B9" s="41" t="s">
        <v>29</v>
      </c>
      <c r="C9" s="42">
        <v>0</v>
      </c>
      <c r="D9" s="42">
        <v>0</v>
      </c>
      <c r="E9" s="42">
        <v>0</v>
      </c>
      <c r="F9" s="42">
        <v>0</v>
      </c>
      <c r="G9" s="43">
        <f aca="true" t="shared" si="0" ref="G9:G19">C9-D9-E9-F9</f>
        <v>0</v>
      </c>
      <c r="H9" s="42">
        <v>0</v>
      </c>
      <c r="I9" s="42">
        <v>0</v>
      </c>
      <c r="J9" s="42">
        <v>0</v>
      </c>
      <c r="K9" s="44">
        <f aca="true" t="shared" si="1" ref="K9:K19">G9+H9+I9+J9</f>
        <v>0</v>
      </c>
    </row>
    <row r="10" spans="1:11" ht="15">
      <c r="A10" s="412" t="s">
        <v>7600</v>
      </c>
      <c r="B10" s="41" t="s">
        <v>277</v>
      </c>
      <c r="C10" s="42">
        <v>0</v>
      </c>
      <c r="D10" s="42">
        <v>0</v>
      </c>
      <c r="E10" s="42">
        <v>0</v>
      </c>
      <c r="F10" s="42">
        <v>0</v>
      </c>
      <c r="G10" s="43">
        <f t="shared" si="0"/>
        <v>0</v>
      </c>
      <c r="H10" s="42">
        <v>0</v>
      </c>
      <c r="I10" s="42">
        <v>0</v>
      </c>
      <c r="J10" s="42">
        <v>0</v>
      </c>
      <c r="K10" s="44">
        <f t="shared" si="1"/>
        <v>0</v>
      </c>
    </row>
    <row r="11" spans="1:11" ht="30" customHeight="1">
      <c r="A11" s="412" t="s">
        <v>7601</v>
      </c>
      <c r="B11" s="41" t="s">
        <v>33</v>
      </c>
      <c r="C11" s="42">
        <v>0</v>
      </c>
      <c r="D11" s="42">
        <v>0</v>
      </c>
      <c r="E11" s="42">
        <v>0</v>
      </c>
      <c r="F11" s="42">
        <v>0</v>
      </c>
      <c r="G11" s="43">
        <f t="shared" si="0"/>
        <v>0</v>
      </c>
      <c r="H11" s="42">
        <v>0</v>
      </c>
      <c r="I11" s="42">
        <v>0</v>
      </c>
      <c r="J11" s="42">
        <v>0</v>
      </c>
      <c r="K11" s="44">
        <f t="shared" si="1"/>
        <v>0</v>
      </c>
    </row>
    <row r="12" spans="1:11" ht="15">
      <c r="A12" s="412" t="s">
        <v>7602</v>
      </c>
      <c r="B12" s="41" t="s">
        <v>35</v>
      </c>
      <c r="C12" s="42">
        <v>0</v>
      </c>
      <c r="D12" s="42">
        <v>0</v>
      </c>
      <c r="E12" s="42">
        <v>0</v>
      </c>
      <c r="F12" s="42">
        <v>0</v>
      </c>
      <c r="G12" s="43">
        <f t="shared" si="0"/>
        <v>0</v>
      </c>
      <c r="H12" s="42">
        <v>0</v>
      </c>
      <c r="I12" s="42">
        <v>0</v>
      </c>
      <c r="J12" s="42">
        <v>0</v>
      </c>
      <c r="K12" s="44">
        <f t="shared" si="1"/>
        <v>0</v>
      </c>
    </row>
    <row r="13" spans="1:11" ht="15">
      <c r="A13" s="412" t="s">
        <v>7603</v>
      </c>
      <c r="B13" s="41" t="s">
        <v>37</v>
      </c>
      <c r="C13" s="42">
        <v>0</v>
      </c>
      <c r="D13" s="42">
        <v>0</v>
      </c>
      <c r="E13" s="42">
        <v>0</v>
      </c>
      <c r="F13" s="42">
        <v>0</v>
      </c>
      <c r="G13" s="43">
        <f t="shared" si="0"/>
        <v>0</v>
      </c>
      <c r="H13" s="42">
        <v>0</v>
      </c>
      <c r="I13" s="42">
        <v>0</v>
      </c>
      <c r="J13" s="42">
        <v>0</v>
      </c>
      <c r="K13" s="44">
        <f t="shared" si="1"/>
        <v>0</v>
      </c>
    </row>
    <row r="14" spans="1:11" ht="15">
      <c r="A14" s="412" t="s">
        <v>7604</v>
      </c>
      <c r="B14" s="41" t="s">
        <v>39</v>
      </c>
      <c r="C14" s="42">
        <v>0</v>
      </c>
      <c r="D14" s="42">
        <v>0</v>
      </c>
      <c r="E14" s="42">
        <v>0</v>
      </c>
      <c r="F14" s="42">
        <v>0</v>
      </c>
      <c r="G14" s="43">
        <f t="shared" si="0"/>
        <v>0</v>
      </c>
      <c r="H14" s="42">
        <v>0</v>
      </c>
      <c r="I14" s="42">
        <v>0</v>
      </c>
      <c r="J14" s="42">
        <v>0</v>
      </c>
      <c r="K14" s="44">
        <f t="shared" si="1"/>
        <v>0</v>
      </c>
    </row>
    <row r="15" spans="1:11" ht="15">
      <c r="A15" s="412" t="s">
        <v>7605</v>
      </c>
      <c r="B15" s="41" t="s">
        <v>278</v>
      </c>
      <c r="C15" s="42">
        <v>0</v>
      </c>
      <c r="D15" s="42">
        <v>0</v>
      </c>
      <c r="E15" s="42">
        <v>0</v>
      </c>
      <c r="F15" s="42">
        <v>0</v>
      </c>
      <c r="G15" s="43">
        <f t="shared" si="0"/>
        <v>0</v>
      </c>
      <c r="H15" s="42">
        <v>0</v>
      </c>
      <c r="I15" s="42">
        <v>0</v>
      </c>
      <c r="J15" s="42">
        <v>0</v>
      </c>
      <c r="K15" s="44">
        <f t="shared" si="1"/>
        <v>0</v>
      </c>
    </row>
    <row r="16" spans="1:11" ht="15">
      <c r="A16" s="412" t="s">
        <v>7606</v>
      </c>
      <c r="B16" s="41" t="s">
        <v>279</v>
      </c>
      <c r="C16" s="42">
        <v>0</v>
      </c>
      <c r="D16" s="42">
        <v>0</v>
      </c>
      <c r="E16" s="42">
        <v>0</v>
      </c>
      <c r="F16" s="42">
        <v>0</v>
      </c>
      <c r="G16" s="43">
        <f t="shared" si="0"/>
        <v>0</v>
      </c>
      <c r="H16" s="42">
        <v>0</v>
      </c>
      <c r="I16" s="42">
        <v>0</v>
      </c>
      <c r="J16" s="42">
        <v>0</v>
      </c>
      <c r="K16" s="44">
        <f t="shared" si="1"/>
        <v>0</v>
      </c>
    </row>
    <row r="17" spans="1:11" ht="15">
      <c r="A17" s="412" t="s">
        <v>7607</v>
      </c>
      <c r="B17" s="41" t="s">
        <v>280</v>
      </c>
      <c r="C17" s="42">
        <v>0</v>
      </c>
      <c r="D17" s="42">
        <v>0</v>
      </c>
      <c r="E17" s="42">
        <v>0</v>
      </c>
      <c r="F17" s="42">
        <v>0</v>
      </c>
      <c r="G17" s="43">
        <f t="shared" si="0"/>
        <v>0</v>
      </c>
      <c r="H17" s="42">
        <v>0</v>
      </c>
      <c r="I17" s="42">
        <v>0</v>
      </c>
      <c r="J17" s="42">
        <v>0</v>
      </c>
      <c r="K17" s="44">
        <f t="shared" si="1"/>
        <v>0</v>
      </c>
    </row>
    <row r="18" spans="1:11" ht="15">
      <c r="A18" s="412" t="s">
        <v>7608</v>
      </c>
      <c r="B18" s="41" t="s">
        <v>43</v>
      </c>
      <c r="C18" s="42">
        <v>0</v>
      </c>
      <c r="D18" s="42">
        <v>0</v>
      </c>
      <c r="E18" s="42">
        <v>0</v>
      </c>
      <c r="F18" s="42">
        <v>0</v>
      </c>
      <c r="G18" s="43">
        <f t="shared" si="0"/>
        <v>0</v>
      </c>
      <c r="H18" s="42">
        <v>0</v>
      </c>
      <c r="I18" s="42">
        <v>0</v>
      </c>
      <c r="J18" s="42">
        <v>0</v>
      </c>
      <c r="K18" s="44">
        <f t="shared" si="1"/>
        <v>0</v>
      </c>
    </row>
    <row r="19" spans="1:11" ht="15.75" thickBot="1">
      <c r="A19" s="412" t="s">
        <v>7609</v>
      </c>
      <c r="B19" s="41" t="s">
        <v>44</v>
      </c>
      <c r="C19" s="42">
        <v>0</v>
      </c>
      <c r="D19" s="42">
        <v>0</v>
      </c>
      <c r="E19" s="42">
        <v>0</v>
      </c>
      <c r="F19" s="42">
        <v>0</v>
      </c>
      <c r="G19" s="43">
        <f t="shared" si="0"/>
        <v>0</v>
      </c>
      <c r="H19" s="42">
        <v>0</v>
      </c>
      <c r="I19" s="42">
        <v>0</v>
      </c>
      <c r="J19" s="42">
        <v>0</v>
      </c>
      <c r="K19" s="44">
        <f t="shared" si="1"/>
        <v>0</v>
      </c>
    </row>
    <row r="20" spans="1:11" ht="31.5" thickBot="1" thickTop="1">
      <c r="A20" s="413" t="s">
        <v>28</v>
      </c>
      <c r="B20" s="46" t="s">
        <v>281</v>
      </c>
      <c r="C20" s="47">
        <f aca="true" t="shared" si="2" ref="C20:K20">SUM(C9:C19)</f>
        <v>0</v>
      </c>
      <c r="D20" s="47">
        <f t="shared" si="2"/>
        <v>0</v>
      </c>
      <c r="E20" s="47">
        <f t="shared" si="2"/>
        <v>0</v>
      </c>
      <c r="F20" s="47">
        <f t="shared" si="2"/>
        <v>0</v>
      </c>
      <c r="G20" s="47">
        <f t="shared" si="2"/>
        <v>0</v>
      </c>
      <c r="H20" s="47">
        <f t="shared" si="2"/>
        <v>0</v>
      </c>
      <c r="I20" s="47">
        <f t="shared" si="2"/>
        <v>0</v>
      </c>
      <c r="J20" s="47">
        <f t="shared" si="2"/>
        <v>0</v>
      </c>
      <c r="K20" s="48">
        <f t="shared" si="2"/>
        <v>0</v>
      </c>
    </row>
    <row r="21" spans="1:11" ht="15.75" thickTop="1">
      <c r="A21" s="49"/>
      <c r="B21" s="37"/>
      <c r="C21" s="42"/>
      <c r="D21" s="42"/>
      <c r="E21" s="42"/>
      <c r="F21" s="42"/>
      <c r="G21" s="43"/>
      <c r="H21" s="42"/>
      <c r="I21" s="42"/>
      <c r="J21" s="42"/>
      <c r="K21" s="44"/>
    </row>
    <row r="22" spans="1:11" ht="15">
      <c r="A22" s="36"/>
      <c r="B22" s="37" t="s">
        <v>282</v>
      </c>
      <c r="C22" s="42"/>
      <c r="D22" s="42"/>
      <c r="E22" s="42"/>
      <c r="F22" s="42"/>
      <c r="G22" s="43"/>
      <c r="H22" s="42"/>
      <c r="I22" s="42"/>
      <c r="J22" s="42"/>
      <c r="K22" s="44"/>
    </row>
    <row r="23" spans="1:11" ht="15">
      <c r="A23" s="412" t="s">
        <v>7610</v>
      </c>
      <c r="B23" s="41" t="s">
        <v>46</v>
      </c>
      <c r="C23" s="42">
        <v>0</v>
      </c>
      <c r="D23" s="42">
        <v>0</v>
      </c>
      <c r="E23" s="42">
        <v>0</v>
      </c>
      <c r="F23" s="42">
        <v>0</v>
      </c>
      <c r="G23" s="43">
        <f>C23-D23-E23</f>
        <v>0</v>
      </c>
      <c r="H23" s="42">
        <v>0</v>
      </c>
      <c r="I23" s="42">
        <v>0</v>
      </c>
      <c r="J23" s="42">
        <v>0</v>
      </c>
      <c r="K23" s="44">
        <f>G23+H23+I23+J23</f>
        <v>0</v>
      </c>
    </row>
    <row r="24" spans="1:11" ht="15.75" thickBot="1">
      <c r="A24" s="412" t="s">
        <v>7611</v>
      </c>
      <c r="B24" s="41" t="s">
        <v>47</v>
      </c>
      <c r="C24" s="42">
        <v>0</v>
      </c>
      <c r="D24" s="42">
        <v>0</v>
      </c>
      <c r="E24" s="42">
        <v>0</v>
      </c>
      <c r="F24" s="42">
        <v>0</v>
      </c>
      <c r="G24" s="43">
        <f>C24-D24-E24</f>
        <v>0</v>
      </c>
      <c r="H24" s="42">
        <v>0</v>
      </c>
      <c r="I24" s="42">
        <v>0</v>
      </c>
      <c r="J24" s="42">
        <v>0</v>
      </c>
      <c r="K24" s="44">
        <f>G24+H24+I24+J24</f>
        <v>0</v>
      </c>
    </row>
    <row r="25" spans="1:11" ht="16.5" thickBot="1" thickTop="1">
      <c r="A25" s="413" t="s">
        <v>31</v>
      </c>
      <c r="B25" s="46" t="s">
        <v>283</v>
      </c>
      <c r="C25" s="47">
        <f aca="true" t="shared" si="3" ref="C25:K25">SUM(C23:C24)</f>
        <v>0</v>
      </c>
      <c r="D25" s="47">
        <f t="shared" si="3"/>
        <v>0</v>
      </c>
      <c r="E25" s="47">
        <f t="shared" si="3"/>
        <v>0</v>
      </c>
      <c r="F25" s="47">
        <f t="shared" si="3"/>
        <v>0</v>
      </c>
      <c r="G25" s="47">
        <f t="shared" si="3"/>
        <v>0</v>
      </c>
      <c r="H25" s="47">
        <f t="shared" si="3"/>
        <v>0</v>
      </c>
      <c r="I25" s="47">
        <f t="shared" si="3"/>
        <v>0</v>
      </c>
      <c r="J25" s="47">
        <f t="shared" si="3"/>
        <v>0</v>
      </c>
      <c r="K25" s="48">
        <f t="shared" si="3"/>
        <v>0</v>
      </c>
    </row>
    <row r="26" spans="1:11" ht="15.75" thickTop="1">
      <c r="A26" s="49"/>
      <c r="B26" s="50"/>
      <c r="C26" s="42"/>
      <c r="D26" s="42"/>
      <c r="E26" s="42"/>
      <c r="F26" s="42"/>
      <c r="G26" s="43"/>
      <c r="H26" s="42"/>
      <c r="I26" s="42"/>
      <c r="J26" s="42"/>
      <c r="K26" s="44"/>
    </row>
    <row r="27" spans="1:11" ht="15">
      <c r="A27" s="36"/>
      <c r="B27" s="37" t="s">
        <v>284</v>
      </c>
      <c r="C27" s="42"/>
      <c r="D27" s="42"/>
      <c r="E27" s="42"/>
      <c r="F27" s="42"/>
      <c r="G27" s="43"/>
      <c r="H27" s="42"/>
      <c r="I27" s="42"/>
      <c r="J27" s="42"/>
      <c r="K27" s="44"/>
    </row>
    <row r="28" spans="1:11" ht="15">
      <c r="A28" s="412" t="s">
        <v>7612</v>
      </c>
      <c r="B28" s="51" t="s">
        <v>49</v>
      </c>
      <c r="C28" s="42">
        <v>0</v>
      </c>
      <c r="D28" s="42">
        <v>0</v>
      </c>
      <c r="E28" s="42">
        <v>0</v>
      </c>
      <c r="F28" s="42">
        <v>0</v>
      </c>
      <c r="G28" s="43">
        <f>C28-D28-E28-F28</f>
        <v>0</v>
      </c>
      <c r="H28" s="42">
        <v>0</v>
      </c>
      <c r="I28" s="42">
        <v>0</v>
      </c>
      <c r="J28" s="42">
        <v>0</v>
      </c>
      <c r="K28" s="44">
        <f>G28+H28+I28+J28</f>
        <v>0</v>
      </c>
    </row>
    <row r="29" spans="1:11" ht="15.75" thickBot="1">
      <c r="A29" s="412" t="s">
        <v>7613</v>
      </c>
      <c r="B29" s="52" t="s">
        <v>50</v>
      </c>
      <c r="C29" s="42">
        <v>0</v>
      </c>
      <c r="D29" s="42">
        <v>0</v>
      </c>
      <c r="E29" s="42">
        <v>0</v>
      </c>
      <c r="F29" s="42">
        <v>0</v>
      </c>
      <c r="G29" s="43">
        <f>C29-D29-E29-F29</f>
        <v>0</v>
      </c>
      <c r="H29" s="42">
        <v>0</v>
      </c>
      <c r="I29" s="42">
        <v>0</v>
      </c>
      <c r="J29" s="42">
        <v>0</v>
      </c>
      <c r="K29" s="44">
        <f>G29+H29+I29+J29</f>
        <v>0</v>
      </c>
    </row>
    <row r="30" spans="1:11" ht="16.5" thickBot="1" thickTop="1">
      <c r="A30" s="413" t="s">
        <v>32</v>
      </c>
      <c r="B30" s="46" t="s">
        <v>285</v>
      </c>
      <c r="C30" s="47">
        <f aca="true" t="shared" si="4" ref="C30:K30">SUM(C28:C29)</f>
        <v>0</v>
      </c>
      <c r="D30" s="47">
        <f t="shared" si="4"/>
        <v>0</v>
      </c>
      <c r="E30" s="47">
        <f t="shared" si="4"/>
        <v>0</v>
      </c>
      <c r="F30" s="47">
        <f t="shared" si="4"/>
        <v>0</v>
      </c>
      <c r="G30" s="47">
        <f t="shared" si="4"/>
        <v>0</v>
      </c>
      <c r="H30" s="47">
        <f t="shared" si="4"/>
        <v>0</v>
      </c>
      <c r="I30" s="47">
        <f t="shared" si="4"/>
        <v>0</v>
      </c>
      <c r="J30" s="47">
        <f t="shared" si="4"/>
        <v>0</v>
      </c>
      <c r="K30" s="48">
        <f t="shared" si="4"/>
        <v>0</v>
      </c>
    </row>
    <row r="31" spans="1:11" ht="15.75" thickTop="1">
      <c r="A31" s="49"/>
      <c r="B31" s="50"/>
      <c r="C31" s="42"/>
      <c r="D31" s="42"/>
      <c r="E31" s="42"/>
      <c r="F31" s="42"/>
      <c r="G31" s="43"/>
      <c r="H31" s="42"/>
      <c r="I31" s="42"/>
      <c r="J31" s="42"/>
      <c r="K31" s="44"/>
    </row>
    <row r="32" spans="1:11" ht="15">
      <c r="A32" s="36"/>
      <c r="B32" s="37" t="s">
        <v>286</v>
      </c>
      <c r="C32" s="42"/>
      <c r="D32" s="42"/>
      <c r="E32" s="42"/>
      <c r="F32" s="42"/>
      <c r="G32" s="43"/>
      <c r="H32" s="42"/>
      <c r="I32" s="42"/>
      <c r="J32" s="42"/>
      <c r="K32" s="44"/>
    </row>
    <row r="33" spans="1:11" ht="15">
      <c r="A33" s="412" t="s">
        <v>7614</v>
      </c>
      <c r="B33" s="53" t="s">
        <v>52</v>
      </c>
      <c r="C33" s="42">
        <v>0</v>
      </c>
      <c r="D33" s="42">
        <v>0</v>
      </c>
      <c r="E33" s="42">
        <v>0</v>
      </c>
      <c r="F33" s="42">
        <v>0</v>
      </c>
      <c r="G33" s="43">
        <f aca="true" t="shared" si="5" ref="G33:G38">C33-D33-E33-F33</f>
        <v>0</v>
      </c>
      <c r="H33" s="42">
        <v>0</v>
      </c>
      <c r="I33" s="42">
        <v>0</v>
      </c>
      <c r="J33" s="42">
        <v>0</v>
      </c>
      <c r="K33" s="44">
        <f aca="true" t="shared" si="6" ref="K33:K38">G33+H33+I33+J33</f>
        <v>0</v>
      </c>
    </row>
    <row r="34" spans="1:11" ht="15">
      <c r="A34" s="412" t="s">
        <v>7615</v>
      </c>
      <c r="B34" s="52" t="s">
        <v>53</v>
      </c>
      <c r="C34" s="42">
        <v>0</v>
      </c>
      <c r="D34" s="42">
        <v>0</v>
      </c>
      <c r="E34" s="42">
        <v>0</v>
      </c>
      <c r="F34" s="42">
        <v>0</v>
      </c>
      <c r="G34" s="43">
        <f t="shared" si="5"/>
        <v>0</v>
      </c>
      <c r="H34" s="42">
        <v>0</v>
      </c>
      <c r="I34" s="42">
        <v>0</v>
      </c>
      <c r="J34" s="42">
        <v>0</v>
      </c>
      <c r="K34" s="44">
        <f t="shared" si="6"/>
        <v>0</v>
      </c>
    </row>
    <row r="35" spans="1:11" ht="15">
      <c r="A35" s="412" t="s">
        <v>7616</v>
      </c>
      <c r="B35" s="52" t="s">
        <v>54</v>
      </c>
      <c r="C35" s="42">
        <v>0</v>
      </c>
      <c r="D35" s="42">
        <v>0</v>
      </c>
      <c r="E35" s="42">
        <v>0</v>
      </c>
      <c r="F35" s="42">
        <v>0</v>
      </c>
      <c r="G35" s="43">
        <f t="shared" si="5"/>
        <v>0</v>
      </c>
      <c r="H35" s="42">
        <v>0</v>
      </c>
      <c r="I35" s="42">
        <v>0</v>
      </c>
      <c r="J35" s="42">
        <v>0</v>
      </c>
      <c r="K35" s="44">
        <f t="shared" si="6"/>
        <v>0</v>
      </c>
    </row>
    <row r="36" spans="1:11" ht="15">
      <c r="A36" s="412" t="s">
        <v>7617</v>
      </c>
      <c r="B36" s="52" t="s">
        <v>55</v>
      </c>
      <c r="C36" s="42">
        <v>0</v>
      </c>
      <c r="D36" s="42">
        <v>0</v>
      </c>
      <c r="E36" s="42">
        <v>0</v>
      </c>
      <c r="F36" s="42">
        <v>0</v>
      </c>
      <c r="G36" s="43">
        <f t="shared" si="5"/>
        <v>0</v>
      </c>
      <c r="H36" s="42">
        <v>0</v>
      </c>
      <c r="I36" s="42">
        <v>0</v>
      </c>
      <c r="J36" s="42">
        <v>0</v>
      </c>
      <c r="K36" s="44">
        <f t="shared" si="6"/>
        <v>0</v>
      </c>
    </row>
    <row r="37" spans="1:11" ht="15">
      <c r="A37" s="412" t="s">
        <v>7618</v>
      </c>
      <c r="B37" s="52" t="s">
        <v>56</v>
      </c>
      <c r="C37" s="42">
        <v>0</v>
      </c>
      <c r="D37" s="42">
        <v>0</v>
      </c>
      <c r="E37" s="42">
        <v>0</v>
      </c>
      <c r="F37" s="42">
        <v>0</v>
      </c>
      <c r="G37" s="43">
        <f t="shared" si="5"/>
        <v>0</v>
      </c>
      <c r="H37" s="42">
        <v>0</v>
      </c>
      <c r="I37" s="42">
        <v>0</v>
      </c>
      <c r="J37" s="42">
        <v>0</v>
      </c>
      <c r="K37" s="44">
        <f t="shared" si="6"/>
        <v>0</v>
      </c>
    </row>
    <row r="38" spans="1:11" ht="15.75" thickBot="1">
      <c r="A38" s="412" t="s">
        <v>7619</v>
      </c>
      <c r="B38" s="52" t="s">
        <v>57</v>
      </c>
      <c r="C38" s="42">
        <v>0</v>
      </c>
      <c r="D38" s="42">
        <v>0</v>
      </c>
      <c r="E38" s="42">
        <v>0</v>
      </c>
      <c r="F38" s="42">
        <v>0</v>
      </c>
      <c r="G38" s="43">
        <f t="shared" si="5"/>
        <v>0</v>
      </c>
      <c r="H38" s="42">
        <v>0</v>
      </c>
      <c r="I38" s="42">
        <v>0</v>
      </c>
      <c r="J38" s="42">
        <v>0</v>
      </c>
      <c r="K38" s="44">
        <f t="shared" si="6"/>
        <v>0</v>
      </c>
    </row>
    <row r="39" spans="1:11" ht="16.5" thickBot="1" thickTop="1">
      <c r="A39" s="413" t="s">
        <v>34</v>
      </c>
      <c r="B39" s="46" t="s">
        <v>287</v>
      </c>
      <c r="C39" s="47">
        <f aca="true" t="shared" si="7" ref="C39:K39">SUM(C33:C38)</f>
        <v>0</v>
      </c>
      <c r="D39" s="47">
        <f t="shared" si="7"/>
        <v>0</v>
      </c>
      <c r="E39" s="47">
        <f t="shared" si="7"/>
        <v>0</v>
      </c>
      <c r="F39" s="47">
        <f t="shared" si="7"/>
        <v>0</v>
      </c>
      <c r="G39" s="47">
        <f t="shared" si="7"/>
        <v>0</v>
      </c>
      <c r="H39" s="47">
        <f t="shared" si="7"/>
        <v>0</v>
      </c>
      <c r="I39" s="47">
        <f t="shared" si="7"/>
        <v>0</v>
      </c>
      <c r="J39" s="47">
        <f t="shared" si="7"/>
        <v>0</v>
      </c>
      <c r="K39" s="48">
        <f t="shared" si="7"/>
        <v>0</v>
      </c>
    </row>
    <row r="40" spans="1:11" ht="15.75" thickTop="1">
      <c r="A40" s="49"/>
      <c r="B40" s="37"/>
      <c r="C40" s="42"/>
      <c r="D40" s="42"/>
      <c r="E40" s="42"/>
      <c r="F40" s="42"/>
      <c r="G40" s="43"/>
      <c r="H40" s="42"/>
      <c r="I40" s="42"/>
      <c r="J40" s="42"/>
      <c r="K40" s="44"/>
    </row>
    <row r="41" spans="1:11" ht="30">
      <c r="A41" s="36"/>
      <c r="B41" s="37" t="s">
        <v>288</v>
      </c>
      <c r="C41" s="42"/>
      <c r="D41" s="42"/>
      <c r="E41" s="42"/>
      <c r="F41" s="42"/>
      <c r="G41" s="43"/>
      <c r="H41" s="42"/>
      <c r="I41" s="42"/>
      <c r="J41" s="42"/>
      <c r="K41" s="44"/>
    </row>
    <row r="42" spans="1:11" ht="15">
      <c r="A42" s="412" t="s">
        <v>7620</v>
      </c>
      <c r="B42" s="41" t="s">
        <v>289</v>
      </c>
      <c r="C42" s="42">
        <v>0</v>
      </c>
      <c r="D42" s="42">
        <v>0</v>
      </c>
      <c r="E42" s="42">
        <v>0</v>
      </c>
      <c r="F42" s="42">
        <v>0</v>
      </c>
      <c r="G42" s="43">
        <f>C42-D42-E42-F42</f>
        <v>0</v>
      </c>
      <c r="H42" s="42">
        <v>0</v>
      </c>
      <c r="I42" s="42">
        <v>0</v>
      </c>
      <c r="J42" s="42">
        <v>0</v>
      </c>
      <c r="K42" s="44">
        <f>G42+H42+I42+J42</f>
        <v>0</v>
      </c>
    </row>
    <row r="43" spans="1:11" ht="15.75" thickBot="1">
      <c r="A43" s="412" t="s">
        <v>7621</v>
      </c>
      <c r="B43" s="41" t="s">
        <v>58</v>
      </c>
      <c r="C43" s="42">
        <v>0</v>
      </c>
      <c r="D43" s="42">
        <v>0</v>
      </c>
      <c r="E43" s="42">
        <v>0</v>
      </c>
      <c r="F43" s="42">
        <v>0</v>
      </c>
      <c r="G43" s="43">
        <f>C43-D43-E43-F43</f>
        <v>0</v>
      </c>
      <c r="H43" s="42">
        <v>0</v>
      </c>
      <c r="I43" s="42">
        <v>0</v>
      </c>
      <c r="J43" s="42">
        <v>0</v>
      </c>
      <c r="K43" s="44">
        <f>G43+H43+I43+J43</f>
        <v>0</v>
      </c>
    </row>
    <row r="44" spans="1:11" ht="31.5" thickBot="1" thickTop="1">
      <c r="A44" s="413" t="s">
        <v>36</v>
      </c>
      <c r="B44" s="46" t="s">
        <v>290</v>
      </c>
      <c r="C44" s="47">
        <f aca="true" t="shared" si="8" ref="C44:K44">SUM(C42:C43)</f>
        <v>0</v>
      </c>
      <c r="D44" s="47">
        <f t="shared" si="8"/>
        <v>0</v>
      </c>
      <c r="E44" s="47">
        <f t="shared" si="8"/>
        <v>0</v>
      </c>
      <c r="F44" s="47">
        <f t="shared" si="8"/>
        <v>0</v>
      </c>
      <c r="G44" s="47">
        <f t="shared" si="8"/>
        <v>0</v>
      </c>
      <c r="H44" s="47">
        <f t="shared" si="8"/>
        <v>0</v>
      </c>
      <c r="I44" s="47">
        <f t="shared" si="8"/>
        <v>0</v>
      </c>
      <c r="J44" s="47">
        <f t="shared" si="8"/>
        <v>0</v>
      </c>
      <c r="K44" s="48">
        <f t="shared" si="8"/>
        <v>0</v>
      </c>
    </row>
    <row r="45" spans="1:11" ht="15.75" thickTop="1">
      <c r="A45" s="49"/>
      <c r="B45" s="50"/>
      <c r="C45" s="42"/>
      <c r="D45" s="42"/>
      <c r="E45" s="42"/>
      <c r="F45" s="42"/>
      <c r="G45" s="43"/>
      <c r="H45" s="42"/>
      <c r="I45" s="42"/>
      <c r="J45" s="42"/>
      <c r="K45" s="44"/>
    </row>
    <row r="46" spans="1:11" ht="15">
      <c r="A46" s="36"/>
      <c r="B46" s="37" t="s">
        <v>291</v>
      </c>
      <c r="C46" s="42"/>
      <c r="D46" s="42"/>
      <c r="E46" s="42"/>
      <c r="F46" s="42"/>
      <c r="G46" s="43"/>
      <c r="H46" s="42"/>
      <c r="I46" s="42"/>
      <c r="J46" s="42"/>
      <c r="K46" s="44"/>
    </row>
    <row r="47" spans="1:11" ht="15">
      <c r="A47" s="412" t="s">
        <v>7622</v>
      </c>
      <c r="B47" s="52" t="s">
        <v>60</v>
      </c>
      <c r="C47" s="42">
        <v>0</v>
      </c>
      <c r="D47" s="42">
        <v>0</v>
      </c>
      <c r="E47" s="42">
        <v>0</v>
      </c>
      <c r="F47" s="42">
        <v>0</v>
      </c>
      <c r="G47" s="43">
        <f>C47-D47-E47-F47</f>
        <v>0</v>
      </c>
      <c r="H47" s="42">
        <v>0</v>
      </c>
      <c r="I47" s="42">
        <v>0</v>
      </c>
      <c r="J47" s="42">
        <v>0</v>
      </c>
      <c r="K47" s="44">
        <f>G47+H47+I47+J47</f>
        <v>0</v>
      </c>
    </row>
    <row r="48" spans="1:11" ht="15.75" thickBot="1">
      <c r="A48" s="412" t="s">
        <v>7623</v>
      </c>
      <c r="B48" s="52" t="s">
        <v>61</v>
      </c>
      <c r="C48" s="42">
        <v>0</v>
      </c>
      <c r="D48" s="42">
        <v>0</v>
      </c>
      <c r="E48" s="42">
        <v>0</v>
      </c>
      <c r="F48" s="42">
        <v>0</v>
      </c>
      <c r="G48" s="43">
        <f>C48-D48-E48-F48</f>
        <v>0</v>
      </c>
      <c r="H48" s="42">
        <v>0</v>
      </c>
      <c r="I48" s="42">
        <v>0</v>
      </c>
      <c r="J48" s="42">
        <v>0</v>
      </c>
      <c r="K48" s="44">
        <f>G48+H48+I48+J48</f>
        <v>0</v>
      </c>
    </row>
    <row r="49" spans="1:11" ht="31.5" thickBot="1" thickTop="1">
      <c r="A49" s="413" t="s">
        <v>38</v>
      </c>
      <c r="B49" s="46" t="s">
        <v>292</v>
      </c>
      <c r="C49" s="47">
        <f aca="true" t="shared" si="9" ref="C49:K49">SUM(C47:C48)</f>
        <v>0</v>
      </c>
      <c r="D49" s="47">
        <f t="shared" si="9"/>
        <v>0</v>
      </c>
      <c r="E49" s="47">
        <f t="shared" si="9"/>
        <v>0</v>
      </c>
      <c r="F49" s="47">
        <f t="shared" si="9"/>
        <v>0</v>
      </c>
      <c r="G49" s="47">
        <f t="shared" si="9"/>
        <v>0</v>
      </c>
      <c r="H49" s="47">
        <f t="shared" si="9"/>
        <v>0</v>
      </c>
      <c r="I49" s="47">
        <f t="shared" si="9"/>
        <v>0</v>
      </c>
      <c r="J49" s="47">
        <f t="shared" si="9"/>
        <v>0</v>
      </c>
      <c r="K49" s="48">
        <f t="shared" si="9"/>
        <v>0</v>
      </c>
    </row>
    <row r="50" spans="1:11" ht="15.75" thickTop="1">
      <c r="A50" s="49"/>
      <c r="B50" s="50"/>
      <c r="C50" s="42"/>
      <c r="D50" s="42"/>
      <c r="E50" s="42"/>
      <c r="F50" s="42"/>
      <c r="G50" s="43"/>
      <c r="H50" s="42"/>
      <c r="I50" s="42"/>
      <c r="J50" s="42"/>
      <c r="K50" s="44"/>
    </row>
    <row r="51" spans="1:11" ht="15">
      <c r="A51" s="36"/>
      <c r="B51" s="37" t="s">
        <v>293</v>
      </c>
      <c r="C51" s="42"/>
      <c r="D51" s="42"/>
      <c r="E51" s="42"/>
      <c r="F51" s="42"/>
      <c r="G51" s="43"/>
      <c r="H51" s="42"/>
      <c r="I51" s="42"/>
      <c r="J51" s="42"/>
      <c r="K51" s="44"/>
    </row>
    <row r="52" spans="1:11" ht="15.75" thickBot="1">
      <c r="A52" s="412" t="s">
        <v>7624</v>
      </c>
      <c r="B52" s="41" t="s">
        <v>294</v>
      </c>
      <c r="C52" s="42">
        <v>0</v>
      </c>
      <c r="D52" s="42">
        <v>0</v>
      </c>
      <c r="E52" s="42">
        <v>0</v>
      </c>
      <c r="F52" s="42">
        <v>0</v>
      </c>
      <c r="G52" s="43">
        <f>C52-D52-E52-F52</f>
        <v>0</v>
      </c>
      <c r="H52" s="42">
        <v>0</v>
      </c>
      <c r="I52" s="42">
        <v>0</v>
      </c>
      <c r="J52" s="42">
        <v>0</v>
      </c>
      <c r="K52" s="44">
        <f>G52+H52+I52+J52</f>
        <v>0</v>
      </c>
    </row>
    <row r="53" spans="1:11" ht="16.5" thickBot="1" thickTop="1">
      <c r="A53" s="413" t="s">
        <v>40</v>
      </c>
      <c r="B53" s="46" t="s">
        <v>295</v>
      </c>
      <c r="C53" s="47">
        <f aca="true" t="shared" si="10" ref="C53:K53">SUM(C52)</f>
        <v>0</v>
      </c>
      <c r="D53" s="47">
        <f t="shared" si="10"/>
        <v>0</v>
      </c>
      <c r="E53" s="47">
        <f t="shared" si="10"/>
        <v>0</v>
      </c>
      <c r="F53" s="47">
        <f t="shared" si="10"/>
        <v>0</v>
      </c>
      <c r="G53" s="47">
        <f t="shared" si="10"/>
        <v>0</v>
      </c>
      <c r="H53" s="47">
        <f t="shared" si="10"/>
        <v>0</v>
      </c>
      <c r="I53" s="47">
        <f t="shared" si="10"/>
        <v>0</v>
      </c>
      <c r="J53" s="47">
        <f t="shared" si="10"/>
        <v>0</v>
      </c>
      <c r="K53" s="48">
        <f t="shared" si="10"/>
        <v>0</v>
      </c>
    </row>
    <row r="54" spans="1:11" ht="15.75" thickTop="1">
      <c r="A54" s="49"/>
      <c r="B54" s="50"/>
      <c r="C54" s="42"/>
      <c r="D54" s="42"/>
      <c r="E54" s="42"/>
      <c r="F54" s="42"/>
      <c r="G54" s="43"/>
      <c r="H54" s="42"/>
      <c r="I54" s="42"/>
      <c r="J54" s="42"/>
      <c r="K54" s="44"/>
    </row>
    <row r="55" spans="1:11" ht="15">
      <c r="A55" s="36"/>
      <c r="B55" s="37" t="s">
        <v>296</v>
      </c>
      <c r="C55" s="42"/>
      <c r="D55" s="42"/>
      <c r="E55" s="42"/>
      <c r="F55" s="42"/>
      <c r="G55" s="43"/>
      <c r="H55" s="42"/>
      <c r="I55" s="42"/>
      <c r="J55" s="42"/>
      <c r="K55" s="44"/>
    </row>
    <row r="56" spans="1:11" ht="15">
      <c r="A56" s="412" t="s">
        <v>7625</v>
      </c>
      <c r="B56" s="52" t="s">
        <v>297</v>
      </c>
      <c r="C56" s="42">
        <v>0</v>
      </c>
      <c r="D56" s="42">
        <v>0</v>
      </c>
      <c r="E56" s="42">
        <v>0</v>
      </c>
      <c r="F56" s="42">
        <v>0</v>
      </c>
      <c r="G56" s="43">
        <f>C56-D56-E56-F56</f>
        <v>0</v>
      </c>
      <c r="H56" s="42">
        <v>0</v>
      </c>
      <c r="I56" s="42">
        <v>0</v>
      </c>
      <c r="J56" s="42">
        <v>0</v>
      </c>
      <c r="K56" s="44">
        <f>G56+H56+I56+J56</f>
        <v>0</v>
      </c>
    </row>
    <row r="57" spans="1:11" ht="30.75" thickBot="1">
      <c r="A57" s="414" t="s">
        <v>7626</v>
      </c>
      <c r="B57" s="52" t="s">
        <v>64</v>
      </c>
      <c r="C57" s="42">
        <v>0</v>
      </c>
      <c r="D57" s="42">
        <v>0</v>
      </c>
      <c r="E57" s="42">
        <v>0</v>
      </c>
      <c r="F57" s="42">
        <v>0</v>
      </c>
      <c r="G57" s="43">
        <f>C57-D57-E57-F57</f>
        <v>0</v>
      </c>
      <c r="H57" s="42">
        <v>0</v>
      </c>
      <c r="I57" s="42">
        <v>0</v>
      </c>
      <c r="J57" s="42">
        <v>0</v>
      </c>
      <c r="K57" s="44">
        <f>G57+H57+I57+J57</f>
        <v>0</v>
      </c>
    </row>
    <row r="58" spans="1:11" ht="31.5" thickBot="1" thickTop="1">
      <c r="A58" s="413" t="s">
        <v>41</v>
      </c>
      <c r="B58" s="46" t="s">
        <v>298</v>
      </c>
      <c r="C58" s="47">
        <f aca="true" t="shared" si="11" ref="C58:K58">SUM(C56:C57)</f>
        <v>0</v>
      </c>
      <c r="D58" s="47">
        <f t="shared" si="11"/>
        <v>0</v>
      </c>
      <c r="E58" s="47">
        <f t="shared" si="11"/>
        <v>0</v>
      </c>
      <c r="F58" s="47">
        <f t="shared" si="11"/>
        <v>0</v>
      </c>
      <c r="G58" s="47">
        <f t="shared" si="11"/>
        <v>0</v>
      </c>
      <c r="H58" s="47">
        <f t="shared" si="11"/>
        <v>0</v>
      </c>
      <c r="I58" s="47">
        <f t="shared" si="11"/>
        <v>0</v>
      </c>
      <c r="J58" s="47">
        <f t="shared" si="11"/>
        <v>0</v>
      </c>
      <c r="K58" s="48">
        <f t="shared" si="11"/>
        <v>0</v>
      </c>
    </row>
    <row r="59" spans="1:11" ht="15.75" thickTop="1">
      <c r="A59" s="49"/>
      <c r="B59" s="50"/>
      <c r="C59" s="42"/>
      <c r="D59" s="42"/>
      <c r="E59" s="42"/>
      <c r="F59" s="42"/>
      <c r="G59" s="43"/>
      <c r="H59" s="42"/>
      <c r="I59" s="42"/>
      <c r="J59" s="42"/>
      <c r="K59" s="44"/>
    </row>
    <row r="60" spans="1:11" ht="30">
      <c r="A60" s="36"/>
      <c r="B60" s="37" t="s">
        <v>299</v>
      </c>
      <c r="C60" s="42"/>
      <c r="D60" s="42"/>
      <c r="E60" s="42"/>
      <c r="F60" s="42"/>
      <c r="G60" s="43"/>
      <c r="H60" s="42"/>
      <c r="I60" s="42"/>
      <c r="J60" s="42"/>
      <c r="K60" s="44"/>
    </row>
    <row r="61" spans="1:11" ht="15">
      <c r="A61" s="412" t="s">
        <v>7627</v>
      </c>
      <c r="B61" s="41" t="s">
        <v>66</v>
      </c>
      <c r="C61" s="42">
        <v>0</v>
      </c>
      <c r="D61" s="42">
        <v>0</v>
      </c>
      <c r="E61" s="42">
        <v>0</v>
      </c>
      <c r="F61" s="42">
        <v>0</v>
      </c>
      <c r="G61" s="43">
        <f aca="true" t="shared" si="12" ref="G61:G68">C61-D61-E61-F61</f>
        <v>0</v>
      </c>
      <c r="H61" s="42">
        <v>0</v>
      </c>
      <c r="I61" s="42">
        <v>0</v>
      </c>
      <c r="J61" s="42">
        <v>0</v>
      </c>
      <c r="K61" s="44">
        <f aca="true" t="shared" si="13" ref="K61:K68">G61+H61+I61+J61</f>
        <v>0</v>
      </c>
    </row>
    <row r="62" spans="1:11" ht="15">
      <c r="A62" s="412" t="s">
        <v>7628</v>
      </c>
      <c r="B62" s="52" t="s">
        <v>300</v>
      </c>
      <c r="C62" s="42">
        <v>0</v>
      </c>
      <c r="D62" s="42">
        <v>0</v>
      </c>
      <c r="E62" s="42">
        <v>0</v>
      </c>
      <c r="F62" s="42">
        <v>0</v>
      </c>
      <c r="G62" s="43">
        <f t="shared" si="12"/>
        <v>0</v>
      </c>
      <c r="H62" s="42">
        <v>0</v>
      </c>
      <c r="I62" s="42">
        <v>0</v>
      </c>
      <c r="J62" s="42">
        <v>0</v>
      </c>
      <c r="K62" s="44">
        <f t="shared" si="13"/>
        <v>0</v>
      </c>
    </row>
    <row r="63" spans="1:11" ht="15">
      <c r="A63" s="412" t="s">
        <v>7629</v>
      </c>
      <c r="B63" s="52" t="s">
        <v>67</v>
      </c>
      <c r="C63" s="42">
        <v>0</v>
      </c>
      <c r="D63" s="42">
        <v>0</v>
      </c>
      <c r="E63" s="42">
        <v>0</v>
      </c>
      <c r="F63" s="42">
        <v>0</v>
      </c>
      <c r="G63" s="43">
        <f t="shared" si="12"/>
        <v>0</v>
      </c>
      <c r="H63" s="42">
        <v>0</v>
      </c>
      <c r="I63" s="42">
        <v>0</v>
      </c>
      <c r="J63" s="42">
        <v>0</v>
      </c>
      <c r="K63" s="44">
        <f t="shared" si="13"/>
        <v>0</v>
      </c>
    </row>
    <row r="64" spans="1:11" ht="15">
      <c r="A64" s="412" t="s">
        <v>7630</v>
      </c>
      <c r="B64" s="52" t="s">
        <v>68</v>
      </c>
      <c r="C64" s="42">
        <v>0</v>
      </c>
      <c r="D64" s="42">
        <v>0</v>
      </c>
      <c r="E64" s="42">
        <v>0</v>
      </c>
      <c r="F64" s="42">
        <v>0</v>
      </c>
      <c r="G64" s="43">
        <f t="shared" si="12"/>
        <v>0</v>
      </c>
      <c r="H64" s="42">
        <v>0</v>
      </c>
      <c r="I64" s="42">
        <v>0</v>
      </c>
      <c r="J64" s="42">
        <v>0</v>
      </c>
      <c r="K64" s="44">
        <f t="shared" si="13"/>
        <v>0</v>
      </c>
    </row>
    <row r="65" spans="1:11" ht="30">
      <c r="A65" s="412" t="s">
        <v>7631</v>
      </c>
      <c r="B65" s="52" t="s">
        <v>69</v>
      </c>
      <c r="C65" s="42">
        <v>0</v>
      </c>
      <c r="D65" s="42">
        <v>0</v>
      </c>
      <c r="E65" s="42">
        <v>0</v>
      </c>
      <c r="F65" s="42">
        <v>0</v>
      </c>
      <c r="G65" s="43">
        <f t="shared" si="12"/>
        <v>0</v>
      </c>
      <c r="H65" s="42">
        <v>0</v>
      </c>
      <c r="I65" s="42">
        <v>0</v>
      </c>
      <c r="J65" s="42">
        <v>0</v>
      </c>
      <c r="K65" s="44">
        <f t="shared" si="13"/>
        <v>0</v>
      </c>
    </row>
    <row r="66" spans="1:11" ht="15">
      <c r="A66" s="412" t="s">
        <v>7632</v>
      </c>
      <c r="B66" s="52" t="s">
        <v>70</v>
      </c>
      <c r="C66" s="42">
        <v>0</v>
      </c>
      <c r="D66" s="42">
        <v>0</v>
      </c>
      <c r="E66" s="42">
        <v>0</v>
      </c>
      <c r="F66" s="42">
        <v>0</v>
      </c>
      <c r="G66" s="43">
        <f t="shared" si="12"/>
        <v>0</v>
      </c>
      <c r="H66" s="42">
        <v>0</v>
      </c>
      <c r="I66" s="42">
        <v>0</v>
      </c>
      <c r="J66" s="42">
        <v>0</v>
      </c>
      <c r="K66" s="44">
        <f t="shared" si="13"/>
        <v>0</v>
      </c>
    </row>
    <row r="67" spans="1:11" ht="15">
      <c r="A67" s="412" t="s">
        <v>7633</v>
      </c>
      <c r="B67" s="52" t="s">
        <v>71</v>
      </c>
      <c r="C67" s="42">
        <v>0</v>
      </c>
      <c r="D67" s="42">
        <v>0</v>
      </c>
      <c r="E67" s="42">
        <v>0</v>
      </c>
      <c r="F67" s="42">
        <v>0</v>
      </c>
      <c r="G67" s="43">
        <f t="shared" si="12"/>
        <v>0</v>
      </c>
      <c r="H67" s="42">
        <v>0</v>
      </c>
      <c r="I67" s="42">
        <v>0</v>
      </c>
      <c r="J67" s="42">
        <v>0</v>
      </c>
      <c r="K67" s="44">
        <f t="shared" si="13"/>
        <v>0</v>
      </c>
    </row>
    <row r="68" spans="1:11" ht="15.75" thickBot="1">
      <c r="A68" s="412" t="s">
        <v>7634</v>
      </c>
      <c r="B68" s="52" t="s">
        <v>72</v>
      </c>
      <c r="C68" s="42">
        <v>0</v>
      </c>
      <c r="D68" s="42">
        <v>0</v>
      </c>
      <c r="E68" s="42">
        <v>0</v>
      </c>
      <c r="F68" s="42">
        <v>0</v>
      </c>
      <c r="G68" s="43">
        <f t="shared" si="12"/>
        <v>0</v>
      </c>
      <c r="H68" s="42">
        <v>0</v>
      </c>
      <c r="I68" s="42">
        <v>0</v>
      </c>
      <c r="J68" s="42">
        <v>0</v>
      </c>
      <c r="K68" s="44">
        <f t="shared" si="13"/>
        <v>0</v>
      </c>
    </row>
    <row r="69" spans="1:11" ht="31.5" thickBot="1" thickTop="1">
      <c r="A69" s="413" t="s">
        <v>42</v>
      </c>
      <c r="B69" s="46" t="s">
        <v>301</v>
      </c>
      <c r="C69" s="47">
        <f aca="true" t="shared" si="14" ref="C69:K69">SUM(C61:C68)</f>
        <v>0</v>
      </c>
      <c r="D69" s="47">
        <f t="shared" si="14"/>
        <v>0</v>
      </c>
      <c r="E69" s="47">
        <f t="shared" si="14"/>
        <v>0</v>
      </c>
      <c r="F69" s="47">
        <f t="shared" si="14"/>
        <v>0</v>
      </c>
      <c r="G69" s="47">
        <f t="shared" si="14"/>
        <v>0</v>
      </c>
      <c r="H69" s="47">
        <f t="shared" si="14"/>
        <v>0</v>
      </c>
      <c r="I69" s="47">
        <f t="shared" si="14"/>
        <v>0</v>
      </c>
      <c r="J69" s="47">
        <f t="shared" si="14"/>
        <v>0</v>
      </c>
      <c r="K69" s="48">
        <f t="shared" si="14"/>
        <v>0</v>
      </c>
    </row>
    <row r="70" spans="1:11" ht="15.75" thickTop="1">
      <c r="A70" s="49"/>
      <c r="B70" s="50"/>
      <c r="C70" s="42"/>
      <c r="D70" s="42"/>
      <c r="E70" s="42"/>
      <c r="F70" s="42"/>
      <c r="G70" s="43"/>
      <c r="H70" s="42"/>
      <c r="I70" s="42"/>
      <c r="J70" s="42"/>
      <c r="K70" s="44"/>
    </row>
    <row r="71" spans="1:11" ht="15">
      <c r="A71" s="36"/>
      <c r="B71" s="37" t="s">
        <v>302</v>
      </c>
      <c r="C71" s="42"/>
      <c r="D71" s="42"/>
      <c r="E71" s="42"/>
      <c r="F71" s="42"/>
      <c r="G71" s="43"/>
      <c r="H71" s="42"/>
      <c r="I71" s="42"/>
      <c r="J71" s="42"/>
      <c r="K71" s="44"/>
    </row>
    <row r="72" spans="1:11" ht="15">
      <c r="A72" s="412" t="s">
        <v>7635</v>
      </c>
      <c r="B72" s="53" t="s">
        <v>303</v>
      </c>
      <c r="C72" s="42">
        <v>0</v>
      </c>
      <c r="D72" s="42">
        <v>0</v>
      </c>
      <c r="E72" s="42">
        <v>0</v>
      </c>
      <c r="F72" s="42">
        <v>0</v>
      </c>
      <c r="G72" s="43">
        <f>C72-D72-E72-F72</f>
        <v>0</v>
      </c>
      <c r="H72" s="42">
        <v>0</v>
      </c>
      <c r="I72" s="42">
        <v>0</v>
      </c>
      <c r="J72" s="42">
        <v>0</v>
      </c>
      <c r="K72" s="44">
        <f>G72+H72+I72+J72</f>
        <v>0</v>
      </c>
    </row>
    <row r="73" spans="1:11" ht="15">
      <c r="A73" s="412" t="s">
        <v>7636</v>
      </c>
      <c r="B73" s="52" t="s">
        <v>304</v>
      </c>
      <c r="C73" s="42">
        <v>0</v>
      </c>
      <c r="D73" s="42">
        <v>0</v>
      </c>
      <c r="E73" s="42">
        <v>0</v>
      </c>
      <c r="F73" s="42">
        <v>0</v>
      </c>
      <c r="G73" s="43">
        <f>C73-D73-E73-F73</f>
        <v>0</v>
      </c>
      <c r="H73" s="42">
        <v>0</v>
      </c>
      <c r="I73" s="42">
        <v>0</v>
      </c>
      <c r="J73" s="42">
        <v>0</v>
      </c>
      <c r="K73" s="44">
        <f>G73+H73+I73+J73</f>
        <v>0</v>
      </c>
    </row>
    <row r="74" spans="1:11" ht="15">
      <c r="A74" s="412" t="s">
        <v>7637</v>
      </c>
      <c r="B74" s="52" t="s">
        <v>75</v>
      </c>
      <c r="C74" s="42">
        <v>0</v>
      </c>
      <c r="D74" s="42">
        <v>0</v>
      </c>
      <c r="E74" s="42">
        <v>0</v>
      </c>
      <c r="F74" s="42">
        <v>0</v>
      </c>
      <c r="G74" s="43">
        <f>C74-D74-E74-F74</f>
        <v>0</v>
      </c>
      <c r="H74" s="42">
        <v>0</v>
      </c>
      <c r="I74" s="42">
        <v>0</v>
      </c>
      <c r="J74" s="42">
        <v>0</v>
      </c>
      <c r="K74" s="44">
        <f>G74+H74+I74+J74</f>
        <v>0</v>
      </c>
    </row>
    <row r="75" spans="1:11" ht="15">
      <c r="A75" s="412" t="s">
        <v>7638</v>
      </c>
      <c r="B75" s="52" t="s">
        <v>76</v>
      </c>
      <c r="C75" s="42">
        <v>0</v>
      </c>
      <c r="D75" s="42">
        <v>0</v>
      </c>
      <c r="E75" s="42">
        <v>0</v>
      </c>
      <c r="F75" s="42">
        <v>0</v>
      </c>
      <c r="G75" s="43">
        <f>C75-D75-E75-F75</f>
        <v>0</v>
      </c>
      <c r="H75" s="42">
        <v>0</v>
      </c>
      <c r="I75" s="42">
        <v>0</v>
      </c>
      <c r="J75" s="42">
        <v>0</v>
      </c>
      <c r="K75" s="44">
        <f>G75+H75+I75+J75</f>
        <v>0</v>
      </c>
    </row>
    <row r="76" spans="1:11" ht="15.75" thickBot="1">
      <c r="A76" s="412" t="s">
        <v>7639</v>
      </c>
      <c r="B76" s="52" t="s">
        <v>77</v>
      </c>
      <c r="C76" s="42">
        <v>0</v>
      </c>
      <c r="D76" s="42">
        <v>0</v>
      </c>
      <c r="E76" s="42">
        <v>0</v>
      </c>
      <c r="F76" s="42">
        <v>0</v>
      </c>
      <c r="G76" s="43">
        <f>C76-D76-E76-F76</f>
        <v>0</v>
      </c>
      <c r="H76" s="42">
        <v>0</v>
      </c>
      <c r="I76" s="42">
        <v>0</v>
      </c>
      <c r="J76" s="42">
        <v>0</v>
      </c>
      <c r="K76" s="44">
        <f>G76+H76+I76+J76</f>
        <v>0</v>
      </c>
    </row>
    <row r="77" spans="1:11" ht="16.5" thickBot="1" thickTop="1">
      <c r="A77" s="413" t="s">
        <v>73</v>
      </c>
      <c r="B77" s="46" t="s">
        <v>305</v>
      </c>
      <c r="C77" s="47">
        <f aca="true" t="shared" si="15" ref="C77:K77">SUM(C72:C76)</f>
        <v>0</v>
      </c>
      <c r="D77" s="47">
        <f t="shared" si="15"/>
        <v>0</v>
      </c>
      <c r="E77" s="47">
        <f t="shared" si="15"/>
        <v>0</v>
      </c>
      <c r="F77" s="47">
        <f t="shared" si="15"/>
        <v>0</v>
      </c>
      <c r="G77" s="47">
        <f t="shared" si="15"/>
        <v>0</v>
      </c>
      <c r="H77" s="47">
        <f t="shared" si="15"/>
        <v>0</v>
      </c>
      <c r="I77" s="47">
        <f t="shared" si="15"/>
        <v>0</v>
      </c>
      <c r="J77" s="47">
        <f t="shared" si="15"/>
        <v>0</v>
      </c>
      <c r="K77" s="48">
        <f t="shared" si="15"/>
        <v>0</v>
      </c>
    </row>
    <row r="78" spans="1:11" ht="15.75" thickTop="1">
      <c r="A78" s="49"/>
      <c r="B78" s="50"/>
      <c r="C78" s="42"/>
      <c r="D78" s="42"/>
      <c r="E78" s="42"/>
      <c r="F78" s="42"/>
      <c r="G78" s="43"/>
      <c r="H78" s="42"/>
      <c r="I78" s="42"/>
      <c r="J78" s="42"/>
      <c r="K78" s="44"/>
    </row>
    <row r="79" spans="1:11" ht="15">
      <c r="A79" s="36"/>
      <c r="B79" s="37" t="s">
        <v>306</v>
      </c>
      <c r="C79" s="42"/>
      <c r="D79" s="42"/>
      <c r="E79" s="42"/>
      <c r="F79" s="42"/>
      <c r="G79" s="43"/>
      <c r="H79" s="42"/>
      <c r="I79" s="42"/>
      <c r="J79" s="42"/>
      <c r="K79" s="44"/>
    </row>
    <row r="80" spans="1:11" ht="15">
      <c r="A80" s="412" t="s">
        <v>7640</v>
      </c>
      <c r="B80" s="41" t="s">
        <v>79</v>
      </c>
      <c r="C80" s="42">
        <v>0</v>
      </c>
      <c r="D80" s="42">
        <v>0</v>
      </c>
      <c r="E80" s="42">
        <v>0</v>
      </c>
      <c r="F80" s="42">
        <v>0</v>
      </c>
      <c r="G80" s="43">
        <f>C80-D80-E80-F80</f>
        <v>0</v>
      </c>
      <c r="H80" s="42">
        <v>0</v>
      </c>
      <c r="I80" s="42">
        <v>0</v>
      </c>
      <c r="J80" s="42">
        <v>0</v>
      </c>
      <c r="K80" s="44">
        <f>G80+H80+I80+J80</f>
        <v>0</v>
      </c>
    </row>
    <row r="81" spans="1:11" ht="15.75" thickBot="1">
      <c r="A81" s="412" t="s">
        <v>7641</v>
      </c>
      <c r="B81" s="41" t="s">
        <v>80</v>
      </c>
      <c r="C81" s="42">
        <v>0</v>
      </c>
      <c r="D81" s="42">
        <v>0</v>
      </c>
      <c r="E81" s="42">
        <v>0</v>
      </c>
      <c r="F81" s="42">
        <v>0</v>
      </c>
      <c r="G81" s="43">
        <f>C81-D81-E81-F81</f>
        <v>0</v>
      </c>
      <c r="H81" s="42">
        <v>0</v>
      </c>
      <c r="I81" s="42">
        <v>0</v>
      </c>
      <c r="J81" s="42">
        <v>0</v>
      </c>
      <c r="K81" s="44">
        <f>G81+H81+I81+J81</f>
        <v>0</v>
      </c>
    </row>
    <row r="82" spans="1:11" ht="16.5" thickBot="1" thickTop="1">
      <c r="A82" s="413" t="s">
        <v>78</v>
      </c>
      <c r="B82" s="46" t="s">
        <v>307</v>
      </c>
      <c r="C82" s="47">
        <f aca="true" t="shared" si="16" ref="C82:K82">SUM(C80:C81)</f>
        <v>0</v>
      </c>
      <c r="D82" s="47">
        <f t="shared" si="16"/>
        <v>0</v>
      </c>
      <c r="E82" s="47">
        <f t="shared" si="16"/>
        <v>0</v>
      </c>
      <c r="F82" s="47">
        <f t="shared" si="16"/>
        <v>0</v>
      </c>
      <c r="G82" s="47">
        <f t="shared" si="16"/>
        <v>0</v>
      </c>
      <c r="H82" s="47">
        <f t="shared" si="16"/>
        <v>0</v>
      </c>
      <c r="I82" s="47">
        <f t="shared" si="16"/>
        <v>0</v>
      </c>
      <c r="J82" s="47">
        <f t="shared" si="16"/>
        <v>0</v>
      </c>
      <c r="K82" s="48">
        <f t="shared" si="16"/>
        <v>0</v>
      </c>
    </row>
    <row r="83" spans="1:11" ht="15.75" thickTop="1">
      <c r="A83" s="49"/>
      <c r="B83" s="50"/>
      <c r="C83" s="42"/>
      <c r="D83" s="42"/>
      <c r="E83" s="42"/>
      <c r="F83" s="42"/>
      <c r="G83" s="43"/>
      <c r="H83" s="42"/>
      <c r="I83" s="42"/>
      <c r="J83" s="42"/>
      <c r="K83" s="44"/>
    </row>
    <row r="84" spans="1:11" ht="15">
      <c r="A84" s="36"/>
      <c r="B84" s="37" t="s">
        <v>308</v>
      </c>
      <c r="C84" s="42"/>
      <c r="D84" s="42"/>
      <c r="E84" s="42"/>
      <c r="F84" s="42"/>
      <c r="G84" s="43"/>
      <c r="H84" s="42"/>
      <c r="I84" s="42"/>
      <c r="J84" s="42"/>
      <c r="K84" s="44"/>
    </row>
    <row r="85" spans="1:11" ht="15">
      <c r="A85" s="412" t="s">
        <v>7642</v>
      </c>
      <c r="B85" s="41" t="s">
        <v>309</v>
      </c>
      <c r="C85" s="42">
        <v>0</v>
      </c>
      <c r="D85" s="42">
        <v>0</v>
      </c>
      <c r="E85" s="42">
        <v>0</v>
      </c>
      <c r="F85" s="42">
        <v>0</v>
      </c>
      <c r="G85" s="43">
        <f aca="true" t="shared" si="17" ref="G85:G93">C85-D85-E85-F85</f>
        <v>0</v>
      </c>
      <c r="H85" s="42">
        <v>0</v>
      </c>
      <c r="I85" s="42">
        <v>0</v>
      </c>
      <c r="J85" s="42">
        <v>0</v>
      </c>
      <c r="K85" s="44">
        <f aca="true" t="shared" si="18" ref="K85:K93">G85+H85+I85+J85</f>
        <v>0</v>
      </c>
    </row>
    <row r="86" spans="1:11" ht="15">
      <c r="A86" s="412" t="s">
        <v>7643</v>
      </c>
      <c r="B86" s="41" t="s">
        <v>83</v>
      </c>
      <c r="C86" s="42">
        <v>0</v>
      </c>
      <c r="D86" s="42">
        <v>0</v>
      </c>
      <c r="E86" s="42">
        <v>0</v>
      </c>
      <c r="F86" s="42">
        <v>0</v>
      </c>
      <c r="G86" s="43">
        <f t="shared" si="17"/>
        <v>0</v>
      </c>
      <c r="H86" s="42">
        <v>0</v>
      </c>
      <c r="I86" s="42">
        <v>0</v>
      </c>
      <c r="J86" s="42">
        <v>0</v>
      </c>
      <c r="K86" s="44">
        <f t="shared" si="18"/>
        <v>0</v>
      </c>
    </row>
    <row r="87" spans="1:11" ht="15">
      <c r="A87" s="412" t="s">
        <v>7644</v>
      </c>
      <c r="B87" s="41" t="s">
        <v>84</v>
      </c>
      <c r="C87" s="42">
        <v>0</v>
      </c>
      <c r="D87" s="42">
        <v>0</v>
      </c>
      <c r="E87" s="42">
        <v>0</v>
      </c>
      <c r="F87" s="42">
        <v>0</v>
      </c>
      <c r="G87" s="43">
        <f t="shared" si="17"/>
        <v>0</v>
      </c>
      <c r="H87" s="42">
        <v>0</v>
      </c>
      <c r="I87" s="42">
        <v>0</v>
      </c>
      <c r="J87" s="42">
        <v>0</v>
      </c>
      <c r="K87" s="44">
        <f t="shared" si="18"/>
        <v>0</v>
      </c>
    </row>
    <row r="88" spans="1:11" ht="15">
      <c r="A88" s="412" t="s">
        <v>7645</v>
      </c>
      <c r="B88" s="54" t="s">
        <v>310</v>
      </c>
      <c r="C88" s="42">
        <v>0</v>
      </c>
      <c r="D88" s="42">
        <v>0</v>
      </c>
      <c r="E88" s="42">
        <v>0</v>
      </c>
      <c r="F88" s="42">
        <v>0</v>
      </c>
      <c r="G88" s="43">
        <f t="shared" si="17"/>
        <v>0</v>
      </c>
      <c r="H88" s="42">
        <v>0</v>
      </c>
      <c r="I88" s="42">
        <v>0</v>
      </c>
      <c r="J88" s="42">
        <v>0</v>
      </c>
      <c r="K88" s="44">
        <f t="shared" si="18"/>
        <v>0</v>
      </c>
    </row>
    <row r="89" spans="1:11" ht="15">
      <c r="A89" s="412" t="s">
        <v>7646</v>
      </c>
      <c r="B89" s="41" t="s">
        <v>311</v>
      </c>
      <c r="C89" s="42">
        <v>0</v>
      </c>
      <c r="D89" s="42">
        <v>0</v>
      </c>
      <c r="E89" s="42">
        <v>0</v>
      </c>
      <c r="F89" s="42">
        <v>0</v>
      </c>
      <c r="G89" s="43">
        <f t="shared" si="17"/>
        <v>0</v>
      </c>
      <c r="H89" s="42">
        <v>0</v>
      </c>
      <c r="I89" s="42">
        <v>0</v>
      </c>
      <c r="J89" s="42">
        <v>0</v>
      </c>
      <c r="K89" s="44">
        <f t="shared" si="18"/>
        <v>0</v>
      </c>
    </row>
    <row r="90" spans="1:11" ht="15">
      <c r="A90" s="412" t="s">
        <v>7647</v>
      </c>
      <c r="B90" s="52" t="s">
        <v>85</v>
      </c>
      <c r="C90" s="42">
        <v>0</v>
      </c>
      <c r="D90" s="42">
        <v>0</v>
      </c>
      <c r="E90" s="42">
        <v>0</v>
      </c>
      <c r="F90" s="42">
        <v>0</v>
      </c>
      <c r="G90" s="43">
        <f t="shared" si="17"/>
        <v>0</v>
      </c>
      <c r="H90" s="42">
        <v>0</v>
      </c>
      <c r="I90" s="42">
        <v>0</v>
      </c>
      <c r="J90" s="42">
        <v>0</v>
      </c>
      <c r="K90" s="44">
        <f t="shared" si="18"/>
        <v>0</v>
      </c>
    </row>
    <row r="91" spans="1:11" ht="30">
      <c r="A91" s="412" t="s">
        <v>7648</v>
      </c>
      <c r="B91" s="52" t="s">
        <v>312</v>
      </c>
      <c r="C91" s="42">
        <v>0</v>
      </c>
      <c r="D91" s="42">
        <v>0</v>
      </c>
      <c r="E91" s="42">
        <v>0</v>
      </c>
      <c r="F91" s="42">
        <v>0</v>
      </c>
      <c r="G91" s="43">
        <f t="shared" si="17"/>
        <v>0</v>
      </c>
      <c r="H91" s="42">
        <v>0</v>
      </c>
      <c r="I91" s="42">
        <v>0</v>
      </c>
      <c r="J91" s="42">
        <v>0</v>
      </c>
      <c r="K91" s="44">
        <f t="shared" si="18"/>
        <v>0</v>
      </c>
    </row>
    <row r="92" spans="1:11" ht="15">
      <c r="A92" s="412" t="s">
        <v>7649</v>
      </c>
      <c r="B92" s="52" t="s">
        <v>86</v>
      </c>
      <c r="C92" s="42">
        <v>0</v>
      </c>
      <c r="D92" s="42">
        <v>0</v>
      </c>
      <c r="E92" s="42">
        <v>0</v>
      </c>
      <c r="F92" s="42">
        <v>0</v>
      </c>
      <c r="G92" s="43">
        <f t="shared" si="17"/>
        <v>0</v>
      </c>
      <c r="H92" s="42">
        <v>0</v>
      </c>
      <c r="I92" s="42">
        <v>0</v>
      </c>
      <c r="J92" s="42">
        <v>0</v>
      </c>
      <c r="K92" s="44">
        <f t="shared" si="18"/>
        <v>0</v>
      </c>
    </row>
    <row r="93" spans="1:11" ht="15.75" thickBot="1">
      <c r="A93" s="412" t="s">
        <v>7650</v>
      </c>
      <c r="B93" s="52" t="s">
        <v>87</v>
      </c>
      <c r="C93" s="42">
        <v>0</v>
      </c>
      <c r="D93" s="42">
        <v>0</v>
      </c>
      <c r="E93" s="42">
        <v>0</v>
      </c>
      <c r="F93" s="42">
        <v>0</v>
      </c>
      <c r="G93" s="43">
        <f t="shared" si="17"/>
        <v>0</v>
      </c>
      <c r="H93" s="42">
        <v>0</v>
      </c>
      <c r="I93" s="42">
        <v>0</v>
      </c>
      <c r="J93" s="42">
        <v>0</v>
      </c>
      <c r="K93" s="44">
        <f t="shared" si="18"/>
        <v>0</v>
      </c>
    </row>
    <row r="94" spans="1:11" ht="31.5" thickBot="1" thickTop="1">
      <c r="A94" s="413" t="s">
        <v>81</v>
      </c>
      <c r="B94" s="46" t="s">
        <v>313</v>
      </c>
      <c r="C94" s="47">
        <f aca="true" t="shared" si="19" ref="C94:K94">SUM(C85:C93)</f>
        <v>0</v>
      </c>
      <c r="D94" s="47">
        <f t="shared" si="19"/>
        <v>0</v>
      </c>
      <c r="E94" s="47">
        <f t="shared" si="19"/>
        <v>0</v>
      </c>
      <c r="F94" s="47">
        <f t="shared" si="19"/>
        <v>0</v>
      </c>
      <c r="G94" s="47">
        <f t="shared" si="19"/>
        <v>0</v>
      </c>
      <c r="H94" s="47">
        <f t="shared" si="19"/>
        <v>0</v>
      </c>
      <c r="I94" s="47">
        <f t="shared" si="19"/>
        <v>0</v>
      </c>
      <c r="J94" s="47">
        <f t="shared" si="19"/>
        <v>0</v>
      </c>
      <c r="K94" s="48">
        <f t="shared" si="19"/>
        <v>0</v>
      </c>
    </row>
    <row r="95" spans="1:11" ht="15.75" thickTop="1">
      <c r="A95" s="49"/>
      <c r="B95" s="50"/>
      <c r="C95" s="42"/>
      <c r="D95" s="42"/>
      <c r="E95" s="42"/>
      <c r="F95" s="42"/>
      <c r="G95" s="43"/>
      <c r="H95" s="42"/>
      <c r="I95" s="42"/>
      <c r="J95" s="42"/>
      <c r="K95" s="44"/>
    </row>
    <row r="96" spans="1:11" ht="15">
      <c r="A96" s="36"/>
      <c r="B96" s="37" t="s">
        <v>314</v>
      </c>
      <c r="C96" s="42"/>
      <c r="D96" s="42"/>
      <c r="E96" s="42"/>
      <c r="F96" s="42"/>
      <c r="G96" s="43"/>
      <c r="H96" s="42"/>
      <c r="I96" s="42"/>
      <c r="J96" s="42"/>
      <c r="K96" s="44"/>
    </row>
    <row r="97" spans="1:11" ht="30">
      <c r="A97" s="412" t="s">
        <v>7840</v>
      </c>
      <c r="B97" s="52" t="s">
        <v>7846</v>
      </c>
      <c r="C97" s="42">
        <v>0</v>
      </c>
      <c r="D97" s="42">
        <v>0</v>
      </c>
      <c r="E97" s="42">
        <v>0</v>
      </c>
      <c r="F97" s="42">
        <v>0</v>
      </c>
      <c r="G97" s="43">
        <f aca="true" t="shared" si="20" ref="G97:G102">C97-D97-E97-F97</f>
        <v>0</v>
      </c>
      <c r="H97" s="42">
        <v>0</v>
      </c>
      <c r="I97" s="42">
        <v>0</v>
      </c>
      <c r="J97" s="42">
        <v>0</v>
      </c>
      <c r="K97" s="44">
        <f aca="true" t="shared" si="21" ref="K97:K102">G97+H97+I97+J97</f>
        <v>0</v>
      </c>
    </row>
    <row r="98" spans="1:11" ht="30">
      <c r="A98" s="412" t="s">
        <v>7841</v>
      </c>
      <c r="B98" s="52" t="s">
        <v>7847</v>
      </c>
      <c r="C98" s="42">
        <v>0</v>
      </c>
      <c r="D98" s="42">
        <v>0</v>
      </c>
      <c r="E98" s="42">
        <v>0</v>
      </c>
      <c r="F98" s="42">
        <v>0</v>
      </c>
      <c r="G98" s="43">
        <f t="shared" si="20"/>
        <v>0</v>
      </c>
      <c r="H98" s="42">
        <v>0</v>
      </c>
      <c r="I98" s="42">
        <v>0</v>
      </c>
      <c r="J98" s="42">
        <v>0</v>
      </c>
      <c r="K98" s="44">
        <f t="shared" si="21"/>
        <v>0</v>
      </c>
    </row>
    <row r="99" spans="1:11" ht="45">
      <c r="A99" s="412" t="s">
        <v>7842</v>
      </c>
      <c r="B99" s="52" t="s">
        <v>7848</v>
      </c>
      <c r="C99" s="42">
        <v>0</v>
      </c>
      <c r="D99" s="42">
        <v>0</v>
      </c>
      <c r="E99" s="42">
        <v>0</v>
      </c>
      <c r="F99" s="42">
        <v>0</v>
      </c>
      <c r="G99" s="43">
        <f t="shared" si="20"/>
        <v>0</v>
      </c>
      <c r="H99" s="42">
        <v>0</v>
      </c>
      <c r="I99" s="42">
        <v>0</v>
      </c>
      <c r="J99" s="42">
        <v>0</v>
      </c>
      <c r="K99" s="44">
        <f t="shared" si="21"/>
        <v>0</v>
      </c>
    </row>
    <row r="100" spans="1:11" ht="30">
      <c r="A100" s="412" t="s">
        <v>7843</v>
      </c>
      <c r="B100" s="52" t="s">
        <v>7849</v>
      </c>
      <c r="C100" s="42">
        <v>0</v>
      </c>
      <c r="D100" s="42">
        <v>0</v>
      </c>
      <c r="E100" s="42">
        <v>0</v>
      </c>
      <c r="F100" s="42">
        <v>0</v>
      </c>
      <c r="G100" s="43">
        <f t="shared" si="20"/>
        <v>0</v>
      </c>
      <c r="H100" s="42">
        <v>0</v>
      </c>
      <c r="I100" s="42">
        <v>0</v>
      </c>
      <c r="J100" s="42">
        <v>0</v>
      </c>
      <c r="K100" s="44">
        <f t="shared" si="21"/>
        <v>0</v>
      </c>
    </row>
    <row r="101" spans="1:11" ht="15">
      <c r="A101" s="412" t="s">
        <v>7844</v>
      </c>
      <c r="B101" s="52" t="s">
        <v>7850</v>
      </c>
      <c r="C101" s="42">
        <v>0</v>
      </c>
      <c r="D101" s="42">
        <v>0</v>
      </c>
      <c r="E101" s="42">
        <v>0</v>
      </c>
      <c r="F101" s="42">
        <v>0</v>
      </c>
      <c r="G101" s="43">
        <f t="shared" si="20"/>
        <v>0</v>
      </c>
      <c r="H101" s="42">
        <v>0</v>
      </c>
      <c r="I101" s="42">
        <v>0</v>
      </c>
      <c r="J101" s="42">
        <v>0</v>
      </c>
      <c r="K101" s="44">
        <f t="shared" si="21"/>
        <v>0</v>
      </c>
    </row>
    <row r="102" spans="1:11" ht="30">
      <c r="A102" s="412" t="s">
        <v>7845</v>
      </c>
      <c r="B102" s="52" t="s">
        <v>7851</v>
      </c>
      <c r="C102" s="42">
        <v>0</v>
      </c>
      <c r="D102" s="42">
        <v>0</v>
      </c>
      <c r="E102" s="42">
        <v>0</v>
      </c>
      <c r="F102" s="42">
        <v>0</v>
      </c>
      <c r="G102" s="43">
        <f t="shared" si="20"/>
        <v>0</v>
      </c>
      <c r="H102" s="42">
        <v>0</v>
      </c>
      <c r="I102" s="42">
        <v>0</v>
      </c>
      <c r="J102" s="42">
        <v>0</v>
      </c>
      <c r="K102" s="44">
        <f t="shared" si="21"/>
        <v>0</v>
      </c>
    </row>
    <row r="103" spans="1:11" ht="15.75" thickBot="1">
      <c r="A103" s="412" t="s">
        <v>7651</v>
      </c>
      <c r="B103" s="41" t="s">
        <v>315</v>
      </c>
      <c r="C103" s="42">
        <v>0</v>
      </c>
      <c r="D103" s="42">
        <v>0</v>
      </c>
      <c r="E103" s="42">
        <v>0</v>
      </c>
      <c r="F103" s="42">
        <v>0</v>
      </c>
      <c r="G103" s="43">
        <f>C103-D103-E103-F103</f>
        <v>0</v>
      </c>
      <c r="H103" s="42">
        <v>0</v>
      </c>
      <c r="I103" s="42">
        <v>0</v>
      </c>
      <c r="J103" s="42">
        <v>0</v>
      </c>
      <c r="K103" s="44">
        <f>G103+H103+I103+J103</f>
        <v>0</v>
      </c>
    </row>
    <row r="104" spans="1:11" ht="16.5" thickBot="1" thickTop="1">
      <c r="A104" s="413" t="s">
        <v>88</v>
      </c>
      <c r="B104" s="46" t="s">
        <v>316</v>
      </c>
      <c r="C104" s="47">
        <f aca="true" t="shared" si="22" ref="C104:K104">SUM(C97:C103)</f>
        <v>0</v>
      </c>
      <c r="D104" s="47">
        <f t="shared" si="22"/>
        <v>0</v>
      </c>
      <c r="E104" s="47">
        <f t="shared" si="22"/>
        <v>0</v>
      </c>
      <c r="F104" s="47">
        <f t="shared" si="22"/>
        <v>0</v>
      </c>
      <c r="G104" s="47">
        <f t="shared" si="22"/>
        <v>0</v>
      </c>
      <c r="H104" s="47">
        <f t="shared" si="22"/>
        <v>0</v>
      </c>
      <c r="I104" s="47">
        <f t="shared" si="22"/>
        <v>0</v>
      </c>
      <c r="J104" s="47">
        <f t="shared" si="22"/>
        <v>0</v>
      </c>
      <c r="K104" s="47">
        <f t="shared" si="22"/>
        <v>0</v>
      </c>
    </row>
    <row r="105" spans="1:11" ht="31.5" thickBot="1" thickTop="1">
      <c r="A105" s="413" t="s">
        <v>90</v>
      </c>
      <c r="B105" s="46" t="s">
        <v>321</v>
      </c>
      <c r="C105" s="47">
        <f aca="true" t="shared" si="23" ref="C105:K105">SUM(C101:C104)</f>
        <v>0</v>
      </c>
      <c r="D105" s="47">
        <f t="shared" si="23"/>
        <v>0</v>
      </c>
      <c r="E105" s="47">
        <f t="shared" si="23"/>
        <v>0</v>
      </c>
      <c r="F105" s="47">
        <f t="shared" si="23"/>
        <v>0</v>
      </c>
      <c r="G105" s="47">
        <f t="shared" si="23"/>
        <v>0</v>
      </c>
      <c r="H105" s="47">
        <f t="shared" si="23"/>
        <v>0</v>
      </c>
      <c r="I105" s="47">
        <f t="shared" si="23"/>
        <v>0</v>
      </c>
      <c r="J105" s="47">
        <f t="shared" si="23"/>
        <v>0</v>
      </c>
      <c r="K105" s="48">
        <f t="shared" si="23"/>
        <v>0</v>
      </c>
    </row>
    <row r="106" spans="1:11" ht="15.75" thickTop="1">
      <c r="A106" s="49"/>
      <c r="B106" s="50"/>
      <c r="C106" s="42"/>
      <c r="D106" s="42"/>
      <c r="E106" s="42"/>
      <c r="F106" s="42"/>
      <c r="G106" s="43"/>
      <c r="H106" s="42"/>
      <c r="I106" s="42"/>
      <c r="J106" s="42"/>
      <c r="K106" s="44"/>
    </row>
    <row r="107" spans="1:11" ht="30">
      <c r="A107" s="36"/>
      <c r="B107" s="37" t="s">
        <v>322</v>
      </c>
      <c r="C107" s="42"/>
      <c r="D107" s="42"/>
      <c r="E107" s="42"/>
      <c r="F107" s="42"/>
      <c r="G107" s="43"/>
      <c r="H107" s="42"/>
      <c r="I107" s="42"/>
      <c r="J107" s="42"/>
      <c r="K107" s="44"/>
    </row>
    <row r="108" spans="1:11" ht="15">
      <c r="A108" s="412" t="s">
        <v>7656</v>
      </c>
      <c r="B108" s="41" t="s">
        <v>95</v>
      </c>
      <c r="C108" s="42">
        <v>0</v>
      </c>
      <c r="D108" s="42">
        <v>0</v>
      </c>
      <c r="E108" s="42">
        <v>0</v>
      </c>
      <c r="F108" s="42">
        <v>0</v>
      </c>
      <c r="G108" s="43">
        <f>C108-D108-E108-F108</f>
        <v>0</v>
      </c>
      <c r="H108" s="42">
        <v>0</v>
      </c>
      <c r="I108" s="42">
        <v>0</v>
      </c>
      <c r="J108" s="42">
        <v>0</v>
      </c>
      <c r="K108" s="44">
        <f>G108+H108+I108+J108</f>
        <v>0</v>
      </c>
    </row>
    <row r="109" spans="1:11" ht="15">
      <c r="A109" s="412" t="s">
        <v>7657</v>
      </c>
      <c r="B109" s="41" t="s">
        <v>96</v>
      </c>
      <c r="C109" s="42">
        <v>0</v>
      </c>
      <c r="D109" s="42">
        <v>0</v>
      </c>
      <c r="E109" s="42">
        <v>0</v>
      </c>
      <c r="F109" s="42">
        <v>0</v>
      </c>
      <c r="G109" s="43">
        <f>C109-D109-E109-F109</f>
        <v>0</v>
      </c>
      <c r="H109" s="42">
        <v>0</v>
      </c>
      <c r="I109" s="42">
        <v>0</v>
      </c>
      <c r="J109" s="42">
        <v>0</v>
      </c>
      <c r="K109" s="44">
        <f>G109+H109+I109+J109</f>
        <v>0</v>
      </c>
    </row>
    <row r="110" spans="1:11" ht="15.75" thickBot="1">
      <c r="A110" s="412" t="s">
        <v>7658</v>
      </c>
      <c r="B110" s="41" t="s">
        <v>97</v>
      </c>
      <c r="C110" s="42">
        <v>0</v>
      </c>
      <c r="D110" s="42">
        <v>0</v>
      </c>
      <c r="E110" s="42">
        <v>0</v>
      </c>
      <c r="F110" s="42">
        <v>0</v>
      </c>
      <c r="G110" s="43">
        <f>C110-D110-E110-F110</f>
        <v>0</v>
      </c>
      <c r="H110" s="42">
        <v>0</v>
      </c>
      <c r="I110" s="42">
        <v>0</v>
      </c>
      <c r="J110" s="42">
        <v>0</v>
      </c>
      <c r="K110" s="44">
        <f>G110+H110+I110+J110</f>
        <v>0</v>
      </c>
    </row>
    <row r="111" spans="1:11" ht="31.5" thickBot="1" thickTop="1">
      <c r="A111" s="45">
        <v>15</v>
      </c>
      <c r="B111" s="46" t="s">
        <v>323</v>
      </c>
      <c r="C111" s="47">
        <f aca="true" t="shared" si="24" ref="C111:K111">SUM(C108:C110)</f>
        <v>0</v>
      </c>
      <c r="D111" s="47">
        <f t="shared" si="24"/>
        <v>0</v>
      </c>
      <c r="E111" s="47">
        <f t="shared" si="24"/>
        <v>0</v>
      </c>
      <c r="F111" s="47">
        <f t="shared" si="24"/>
        <v>0</v>
      </c>
      <c r="G111" s="47">
        <f t="shared" si="24"/>
        <v>0</v>
      </c>
      <c r="H111" s="47">
        <f t="shared" si="24"/>
        <v>0</v>
      </c>
      <c r="I111" s="47">
        <f t="shared" si="24"/>
        <v>0</v>
      </c>
      <c r="J111" s="47">
        <f t="shared" si="24"/>
        <v>0</v>
      </c>
      <c r="K111" s="48">
        <f t="shared" si="24"/>
        <v>0</v>
      </c>
    </row>
    <row r="112" spans="1:11" ht="12" customHeight="1" thickTop="1">
      <c r="A112" s="49"/>
      <c r="B112" s="50"/>
      <c r="C112" s="42"/>
      <c r="D112" s="42"/>
      <c r="E112" s="42"/>
      <c r="F112" s="42"/>
      <c r="G112" s="43"/>
      <c r="H112" s="42"/>
      <c r="I112" s="42"/>
      <c r="J112" s="42"/>
      <c r="K112" s="44"/>
    </row>
    <row r="113" spans="1:11" ht="22.5" customHeight="1">
      <c r="A113" s="36"/>
      <c r="B113" s="37" t="s">
        <v>324</v>
      </c>
      <c r="C113" s="42"/>
      <c r="D113" s="42"/>
      <c r="E113" s="42"/>
      <c r="F113" s="42"/>
      <c r="G113" s="43"/>
      <c r="H113" s="42"/>
      <c r="I113" s="42"/>
      <c r="J113" s="42"/>
      <c r="K113" s="44"/>
    </row>
    <row r="114" spans="1:11" ht="30">
      <c r="A114" s="412" t="s">
        <v>7659</v>
      </c>
      <c r="B114" s="52" t="s">
        <v>100</v>
      </c>
      <c r="C114" s="42">
        <v>0</v>
      </c>
      <c r="D114" s="42">
        <v>0</v>
      </c>
      <c r="E114" s="42">
        <v>0</v>
      </c>
      <c r="F114" s="42">
        <v>0</v>
      </c>
      <c r="G114" s="43">
        <f>C114-D114-E114-F114</f>
        <v>0</v>
      </c>
      <c r="H114" s="42">
        <v>0</v>
      </c>
      <c r="I114" s="42">
        <v>0</v>
      </c>
      <c r="J114" s="42">
        <v>0</v>
      </c>
      <c r="K114" s="44">
        <f>G114+H114+I114+J114</f>
        <v>0</v>
      </c>
    </row>
    <row r="115" spans="1:11" ht="15.75" thickBot="1">
      <c r="A115" s="412" t="s">
        <v>7660</v>
      </c>
      <c r="B115" s="52" t="s">
        <v>101</v>
      </c>
      <c r="C115" s="42">
        <v>0</v>
      </c>
      <c r="D115" s="42">
        <v>0</v>
      </c>
      <c r="E115" s="42">
        <v>0</v>
      </c>
      <c r="F115" s="42">
        <v>0</v>
      </c>
      <c r="G115" s="43">
        <f>C115-D115-E115-F115</f>
        <v>0</v>
      </c>
      <c r="H115" s="42">
        <v>0</v>
      </c>
      <c r="I115" s="42">
        <v>0</v>
      </c>
      <c r="J115" s="42">
        <v>0</v>
      </c>
      <c r="K115" s="44">
        <f>G115+H115+I115+J115</f>
        <v>0</v>
      </c>
    </row>
    <row r="116" spans="1:11" ht="31.5" thickBot="1" thickTop="1">
      <c r="A116" s="45">
        <v>16</v>
      </c>
      <c r="B116" s="46" t="s">
        <v>325</v>
      </c>
      <c r="C116" s="47">
        <f aca="true" t="shared" si="25" ref="C116:K116">SUM(C114:C115)</f>
        <v>0</v>
      </c>
      <c r="D116" s="47">
        <f t="shared" si="25"/>
        <v>0</v>
      </c>
      <c r="E116" s="47">
        <f t="shared" si="25"/>
        <v>0</v>
      </c>
      <c r="F116" s="47">
        <f t="shared" si="25"/>
        <v>0</v>
      </c>
      <c r="G116" s="47">
        <f t="shared" si="25"/>
        <v>0</v>
      </c>
      <c r="H116" s="47">
        <f t="shared" si="25"/>
        <v>0</v>
      </c>
      <c r="I116" s="47">
        <f t="shared" si="25"/>
        <v>0</v>
      </c>
      <c r="J116" s="47">
        <f t="shared" si="25"/>
        <v>0</v>
      </c>
      <c r="K116" s="48">
        <f t="shared" si="25"/>
        <v>0</v>
      </c>
    </row>
    <row r="117" spans="1:11" ht="15.75" thickTop="1">
      <c r="A117" s="49"/>
      <c r="B117" s="50"/>
      <c r="C117" s="42"/>
      <c r="D117" s="42"/>
      <c r="E117" s="42"/>
      <c r="F117" s="42"/>
      <c r="G117" s="43"/>
      <c r="H117" s="42"/>
      <c r="I117" s="42"/>
      <c r="J117" s="42"/>
      <c r="K117" s="44"/>
    </row>
    <row r="118" spans="1:11" ht="30.75" customHeight="1">
      <c r="A118" s="36"/>
      <c r="B118" s="37" t="s">
        <v>326</v>
      </c>
      <c r="C118" s="42"/>
      <c r="D118" s="42"/>
      <c r="E118" s="42"/>
      <c r="F118" s="42"/>
      <c r="G118" s="43"/>
      <c r="H118" s="42"/>
      <c r="I118" s="42"/>
      <c r="J118" s="42"/>
      <c r="K118" s="44"/>
    </row>
    <row r="119" spans="1:11" ht="15.75" thickBot="1">
      <c r="A119" s="412" t="s">
        <v>7661</v>
      </c>
      <c r="B119" s="52" t="s">
        <v>104</v>
      </c>
      <c r="C119" s="42">
        <v>0</v>
      </c>
      <c r="D119" s="42">
        <v>0</v>
      </c>
      <c r="E119" s="42">
        <v>0</v>
      </c>
      <c r="F119" s="42">
        <v>0</v>
      </c>
      <c r="G119" s="43">
        <f>C119-D119-E119-F119</f>
        <v>0</v>
      </c>
      <c r="H119" s="42">
        <v>0</v>
      </c>
      <c r="I119" s="42">
        <v>0</v>
      </c>
      <c r="J119" s="42">
        <v>0</v>
      </c>
      <c r="K119" s="44">
        <f>G119+H119+I119+J119</f>
        <v>0</v>
      </c>
    </row>
    <row r="120" spans="1:11" ht="31.5" thickBot="1" thickTop="1">
      <c r="A120" s="45">
        <v>17</v>
      </c>
      <c r="B120" s="46" t="s">
        <v>327</v>
      </c>
      <c r="C120" s="47">
        <f aca="true" t="shared" si="26" ref="C120:K120">SUM(C119)</f>
        <v>0</v>
      </c>
      <c r="D120" s="47">
        <f t="shared" si="26"/>
        <v>0</v>
      </c>
      <c r="E120" s="47">
        <f t="shared" si="26"/>
        <v>0</v>
      </c>
      <c r="F120" s="47">
        <f t="shared" si="26"/>
        <v>0</v>
      </c>
      <c r="G120" s="47">
        <f t="shared" si="26"/>
        <v>0</v>
      </c>
      <c r="H120" s="47">
        <f t="shared" si="26"/>
        <v>0</v>
      </c>
      <c r="I120" s="47">
        <f t="shared" si="26"/>
        <v>0</v>
      </c>
      <c r="J120" s="47">
        <f t="shared" si="26"/>
        <v>0</v>
      </c>
      <c r="K120" s="48">
        <f t="shared" si="26"/>
        <v>0</v>
      </c>
    </row>
    <row r="121" spans="1:11" ht="15.75" thickTop="1">
      <c r="A121" s="49"/>
      <c r="B121" s="50"/>
      <c r="C121" s="42"/>
      <c r="D121" s="42"/>
      <c r="E121" s="42"/>
      <c r="F121" s="42"/>
      <c r="G121" s="43"/>
      <c r="H121" s="42"/>
      <c r="I121" s="42"/>
      <c r="J121" s="42"/>
      <c r="K121" s="44"/>
    </row>
    <row r="122" spans="1:11" ht="26.25" customHeight="1">
      <c r="A122" s="36"/>
      <c r="B122" s="37" t="s">
        <v>328</v>
      </c>
      <c r="C122" s="42"/>
      <c r="D122" s="42"/>
      <c r="E122" s="42"/>
      <c r="F122" s="42"/>
      <c r="G122" s="43"/>
      <c r="H122" s="42"/>
      <c r="I122" s="42"/>
      <c r="J122" s="42"/>
      <c r="K122" s="44"/>
    </row>
    <row r="123" spans="1:11" ht="15.75" thickBot="1">
      <c r="A123" s="412" t="s">
        <v>7662</v>
      </c>
      <c r="B123" s="41" t="s">
        <v>107</v>
      </c>
      <c r="C123" s="42">
        <v>0</v>
      </c>
      <c r="D123" s="42">
        <v>0</v>
      </c>
      <c r="E123" s="42">
        <v>0</v>
      </c>
      <c r="F123" s="42">
        <v>0</v>
      </c>
      <c r="G123" s="43">
        <f>C123-D123-E123-F123</f>
        <v>0</v>
      </c>
      <c r="H123" s="42">
        <v>0</v>
      </c>
      <c r="I123" s="42">
        <v>0</v>
      </c>
      <c r="J123" s="42">
        <v>0</v>
      </c>
      <c r="K123" s="44">
        <f>G123+H123+I123+J123</f>
        <v>0</v>
      </c>
    </row>
    <row r="124" spans="1:11" ht="31.5" thickBot="1" thickTop="1">
      <c r="A124" s="45">
        <v>18</v>
      </c>
      <c r="B124" s="46" t="s">
        <v>329</v>
      </c>
      <c r="C124" s="47">
        <f aca="true" t="shared" si="27" ref="C124:K124">SUM(C123)</f>
        <v>0</v>
      </c>
      <c r="D124" s="47">
        <f t="shared" si="27"/>
        <v>0</v>
      </c>
      <c r="E124" s="47">
        <f t="shared" si="27"/>
        <v>0</v>
      </c>
      <c r="F124" s="47">
        <f t="shared" si="27"/>
        <v>0</v>
      </c>
      <c r="G124" s="47">
        <f t="shared" si="27"/>
        <v>0</v>
      </c>
      <c r="H124" s="47">
        <f t="shared" si="27"/>
        <v>0</v>
      </c>
      <c r="I124" s="47">
        <f t="shared" si="27"/>
        <v>0</v>
      </c>
      <c r="J124" s="47">
        <f t="shared" si="27"/>
        <v>0</v>
      </c>
      <c r="K124" s="48">
        <f t="shared" si="27"/>
        <v>0</v>
      </c>
    </row>
    <row r="125" spans="1:11" ht="15.75" thickTop="1">
      <c r="A125" s="49"/>
      <c r="B125" s="50"/>
      <c r="C125" s="42"/>
      <c r="D125" s="42"/>
      <c r="E125" s="42"/>
      <c r="F125" s="42"/>
      <c r="G125" s="43"/>
      <c r="H125" s="42"/>
      <c r="I125" s="42"/>
      <c r="J125" s="42"/>
      <c r="K125" s="44"/>
    </row>
    <row r="126" spans="1:11" ht="15">
      <c r="A126" s="36"/>
      <c r="B126" s="37" t="s">
        <v>330</v>
      </c>
      <c r="C126" s="42"/>
      <c r="D126" s="42"/>
      <c r="E126" s="42"/>
      <c r="F126" s="42"/>
      <c r="G126" s="43"/>
      <c r="H126" s="42"/>
      <c r="I126" s="42"/>
      <c r="J126" s="42"/>
      <c r="K126" s="44"/>
    </row>
    <row r="127" spans="1:11" ht="15.75" thickBot="1">
      <c r="A127" s="412" t="s">
        <v>7663</v>
      </c>
      <c r="B127" s="54" t="s">
        <v>110</v>
      </c>
      <c r="C127" s="42">
        <v>0</v>
      </c>
      <c r="D127" s="42">
        <v>0</v>
      </c>
      <c r="E127" s="42">
        <v>0</v>
      </c>
      <c r="F127" s="42">
        <v>0</v>
      </c>
      <c r="G127" s="43">
        <f>C127-D127-E127-F127</f>
        <v>0</v>
      </c>
      <c r="H127" s="42">
        <v>0</v>
      </c>
      <c r="I127" s="42">
        <v>0</v>
      </c>
      <c r="J127" s="42">
        <v>0</v>
      </c>
      <c r="K127" s="44">
        <f>G127+H127+I127+J127</f>
        <v>0</v>
      </c>
    </row>
    <row r="128" spans="1:11" s="55" customFormat="1" ht="16.5" thickBot="1" thickTop="1">
      <c r="A128" s="415">
        <v>19</v>
      </c>
      <c r="B128" s="46" t="s">
        <v>331</v>
      </c>
      <c r="C128" s="47">
        <f aca="true" t="shared" si="28" ref="C128:K128">SUM(C127)</f>
        <v>0</v>
      </c>
      <c r="D128" s="47">
        <f t="shared" si="28"/>
        <v>0</v>
      </c>
      <c r="E128" s="47">
        <f t="shared" si="28"/>
        <v>0</v>
      </c>
      <c r="F128" s="47">
        <f t="shared" si="28"/>
        <v>0</v>
      </c>
      <c r="G128" s="47">
        <f t="shared" si="28"/>
        <v>0</v>
      </c>
      <c r="H128" s="47">
        <f t="shared" si="28"/>
        <v>0</v>
      </c>
      <c r="I128" s="47">
        <f t="shared" si="28"/>
        <v>0</v>
      </c>
      <c r="J128" s="47">
        <f t="shared" si="28"/>
        <v>0</v>
      </c>
      <c r="K128" s="48">
        <f t="shared" si="28"/>
        <v>0</v>
      </c>
    </row>
    <row r="129" spans="1:11" ht="15.75" thickTop="1">
      <c r="A129" s="56"/>
      <c r="B129" s="57"/>
      <c r="C129" s="42"/>
      <c r="D129" s="42"/>
      <c r="E129" s="42"/>
      <c r="F129" s="42"/>
      <c r="G129" s="43"/>
      <c r="H129" s="42"/>
      <c r="I129" s="42"/>
      <c r="J129" s="42"/>
      <c r="K129" s="44"/>
    </row>
    <row r="130" spans="1:11" s="55" customFormat="1" ht="15.75" thickBot="1">
      <c r="A130" s="58"/>
      <c r="B130" s="59" t="s">
        <v>258</v>
      </c>
      <c r="C130" s="60">
        <f aca="true" t="shared" si="29" ref="C130:K130">C128+C124+C120+C116+C111+C105+C98+C94+C82+C77+C69+C58+C53+C49+C44+C39+C30+C25+C20</f>
        <v>0</v>
      </c>
      <c r="D130" s="60">
        <f t="shared" si="29"/>
        <v>0</v>
      </c>
      <c r="E130" s="60">
        <f t="shared" si="29"/>
        <v>0</v>
      </c>
      <c r="F130" s="60">
        <f t="shared" si="29"/>
        <v>0</v>
      </c>
      <c r="G130" s="61">
        <f t="shared" si="29"/>
        <v>0</v>
      </c>
      <c r="H130" s="60">
        <f t="shared" si="29"/>
        <v>0</v>
      </c>
      <c r="I130" s="60">
        <f t="shared" si="29"/>
        <v>0</v>
      </c>
      <c r="J130" s="60">
        <f t="shared" si="29"/>
        <v>0</v>
      </c>
      <c r="K130" s="62">
        <f t="shared" si="29"/>
        <v>0</v>
      </c>
    </row>
    <row r="132" spans="1:11" ht="12.75" customHeight="1">
      <c r="A132" s="63" t="s">
        <v>267</v>
      </c>
      <c r="B132" s="438" t="s">
        <v>332</v>
      </c>
      <c r="C132" s="438"/>
      <c r="D132" s="438"/>
      <c r="E132" s="438"/>
      <c r="F132" s="438"/>
      <c r="G132" s="438"/>
      <c r="H132" s="438"/>
      <c r="I132" s="438"/>
      <c r="J132" s="438"/>
      <c r="K132" s="438"/>
    </row>
    <row r="133" spans="1:11" ht="12.75" customHeight="1">
      <c r="A133" s="63" t="s">
        <v>268</v>
      </c>
      <c r="B133" s="438" t="s">
        <v>333</v>
      </c>
      <c r="C133" s="438"/>
      <c r="D133" s="438"/>
      <c r="E133" s="438"/>
      <c r="F133" s="438"/>
      <c r="G133" s="438"/>
      <c r="H133" s="438"/>
      <c r="I133" s="438"/>
      <c r="J133" s="438"/>
      <c r="K133" s="438"/>
    </row>
    <row r="134" spans="1:11" ht="12.75" customHeight="1">
      <c r="A134" s="63" t="s">
        <v>334</v>
      </c>
      <c r="B134" s="438" t="s">
        <v>335</v>
      </c>
      <c r="C134" s="438"/>
      <c r="D134" s="438"/>
      <c r="E134" s="438"/>
      <c r="F134" s="438"/>
      <c r="G134" s="438"/>
      <c r="H134" s="438"/>
      <c r="I134" s="438"/>
      <c r="J134" s="438"/>
      <c r="K134" s="438"/>
    </row>
    <row r="135" spans="1:11" ht="58.5" customHeight="1">
      <c r="A135" s="64" t="s">
        <v>336</v>
      </c>
      <c r="B135" s="438" t="s">
        <v>337</v>
      </c>
      <c r="C135" s="438"/>
      <c r="D135" s="438"/>
      <c r="E135" s="438"/>
      <c r="F135" s="438"/>
      <c r="G135" s="438"/>
      <c r="H135" s="438"/>
      <c r="I135" s="438"/>
      <c r="J135" s="438"/>
      <c r="K135" s="438"/>
    </row>
  </sheetData>
  <sheetProtection sheet="1"/>
  <mergeCells count="8">
    <mergeCell ref="B134:K134"/>
    <mergeCell ref="B135:K135"/>
    <mergeCell ref="A3:K3"/>
    <mergeCell ref="A4:B4"/>
    <mergeCell ref="A6:A7"/>
    <mergeCell ref="B6:B7"/>
    <mergeCell ref="B132:K132"/>
    <mergeCell ref="B133:K133"/>
  </mergeCells>
  <printOptions horizontalCentered="1"/>
  <pageMargins left="0.2361111111111111" right="0.19652777777777777" top="0.27569444444444446" bottom="0.2361111111111111" header="0.5118055555555555" footer="0.15763888888888888"/>
  <pageSetup horizontalDpi="300" verticalDpi="300" orientation="landscape" paperSize="9" scale="65" r:id="rId1"/>
  <headerFooter alignWithMargins="0">
    <oddFooter>&amp;C&amp;P</oddFooter>
  </headerFooter>
  <rowBreaks count="5" manualBreakCount="5">
    <brk id="30" max="255" man="1"/>
    <brk id="49" max="255" man="1"/>
    <brk id="69" max="255" man="1"/>
    <brk id="94" max="255" man="1"/>
    <brk id="111" max="255" man="1"/>
  </rowBreaks>
</worksheet>
</file>

<file path=xl/worksheets/sheet4.xml><?xml version="1.0" encoding="utf-8"?>
<worksheet xmlns="http://schemas.openxmlformats.org/spreadsheetml/2006/main" xmlns:r="http://schemas.openxmlformats.org/officeDocument/2006/relationships">
  <dimension ref="A1:Q125"/>
  <sheetViews>
    <sheetView tabSelected="1" zoomScale="80" zoomScaleNormal="80" zoomScalePageLayoutView="0" workbookViewId="0" topLeftCell="B32">
      <selection activeCell="I90" sqref="I90"/>
    </sheetView>
  </sheetViews>
  <sheetFormatPr defaultColWidth="9.00390625" defaultRowHeight="15"/>
  <cols>
    <col min="1" max="1" width="10.140625" style="3" hidden="1" customWidth="1"/>
    <col min="2" max="2" width="9.140625" style="65" customWidth="1"/>
    <col min="3" max="3" width="77.28125" style="66" customWidth="1"/>
    <col min="4" max="5" width="17.7109375" style="67" customWidth="1"/>
    <col min="6" max="6" width="17.7109375" style="68" customWidth="1"/>
    <col min="7" max="8" width="17.7109375" style="66" customWidth="1"/>
    <col min="9" max="9" width="17.7109375" style="69" customWidth="1"/>
    <col min="10" max="16384" width="9.00390625" style="3" customWidth="1"/>
  </cols>
  <sheetData>
    <row r="1" spans="2:9" s="71" customFormat="1" ht="15" hidden="1">
      <c r="B1" s="70" t="s">
        <v>0</v>
      </c>
      <c r="D1" s="72" t="s">
        <v>254</v>
      </c>
      <c r="E1" s="18" t="s">
        <v>255</v>
      </c>
      <c r="F1" s="73" t="s">
        <v>256</v>
      </c>
      <c r="G1" s="18" t="s">
        <v>260</v>
      </c>
      <c r="H1" s="18" t="s">
        <v>261</v>
      </c>
      <c r="I1" s="74" t="s">
        <v>263</v>
      </c>
    </row>
    <row r="2" spans="2:9" s="71" customFormat="1" ht="15">
      <c r="B2" s="70"/>
      <c r="D2" s="72"/>
      <c r="E2" s="18"/>
      <c r="F2" s="73"/>
      <c r="G2" s="18"/>
      <c r="H2" s="18"/>
      <c r="I2" s="74"/>
    </row>
    <row r="3" spans="2:12" s="18" customFormat="1" ht="32.25" customHeight="1">
      <c r="B3" s="440" t="s">
        <v>7785</v>
      </c>
      <c r="C3" s="440"/>
      <c r="D3" s="440"/>
      <c r="E3" s="440"/>
      <c r="F3" s="440"/>
      <c r="G3" s="440"/>
      <c r="H3" s="440"/>
      <c r="I3" s="440"/>
      <c r="J3" s="23"/>
      <c r="K3" s="23"/>
      <c r="L3" s="23"/>
    </row>
    <row r="5" spans="2:10" s="12" customFormat="1" ht="54" customHeight="1">
      <c r="B5" s="445" t="s">
        <v>338</v>
      </c>
      <c r="C5" s="446" t="s">
        <v>262</v>
      </c>
      <c r="D5" s="446" t="s">
        <v>8055</v>
      </c>
      <c r="E5" s="446" t="s">
        <v>8056</v>
      </c>
      <c r="F5" s="450" t="s">
        <v>8057</v>
      </c>
      <c r="G5" s="446" t="s">
        <v>8058</v>
      </c>
      <c r="H5" s="446" t="s">
        <v>8059</v>
      </c>
      <c r="I5" s="451" t="s">
        <v>8060</v>
      </c>
      <c r="J5" s="3"/>
    </row>
    <row r="6" spans="2:10" s="12" customFormat="1" ht="45" customHeight="1">
      <c r="B6" s="445"/>
      <c r="C6" s="446"/>
      <c r="D6" s="446"/>
      <c r="E6" s="446"/>
      <c r="F6" s="450"/>
      <c r="G6" s="446"/>
      <c r="H6" s="446"/>
      <c r="I6" s="451"/>
      <c r="J6" s="3"/>
    </row>
    <row r="7" spans="2:9" ht="15">
      <c r="B7" s="75"/>
      <c r="C7" s="76"/>
      <c r="D7" s="77"/>
      <c r="E7" s="78"/>
      <c r="F7" s="79"/>
      <c r="G7" s="80"/>
      <c r="H7" s="77"/>
      <c r="I7" s="81"/>
    </row>
    <row r="8" spans="2:9" ht="15" customHeight="1">
      <c r="B8" s="82"/>
      <c r="C8" s="83" t="s">
        <v>121</v>
      </c>
      <c r="D8" s="84"/>
      <c r="E8" s="85"/>
      <c r="F8" s="15"/>
      <c r="G8" s="80"/>
      <c r="H8" s="14"/>
      <c r="I8" s="81"/>
    </row>
    <row r="9" spans="2:9" ht="15">
      <c r="B9" s="5"/>
      <c r="C9" s="86"/>
      <c r="D9" s="14"/>
      <c r="E9" s="80"/>
      <c r="F9" s="87"/>
      <c r="G9" s="80"/>
      <c r="H9" s="14"/>
      <c r="I9" s="81"/>
    </row>
    <row r="10" spans="1:9" ht="15">
      <c r="A10" s="1" t="s">
        <v>7664</v>
      </c>
      <c r="B10" s="416" t="s">
        <v>7665</v>
      </c>
      <c r="C10" s="86" t="s">
        <v>339</v>
      </c>
      <c r="D10" s="14">
        <v>0</v>
      </c>
      <c r="E10" s="80">
        <v>0</v>
      </c>
      <c r="F10" s="87">
        <f>D10+E10</f>
        <v>0</v>
      </c>
      <c r="G10" s="80"/>
      <c r="H10" s="14"/>
      <c r="I10" s="88"/>
    </row>
    <row r="11" spans="1:9" ht="15">
      <c r="A11" s="1" t="s">
        <v>7666</v>
      </c>
      <c r="B11" s="5"/>
      <c r="C11" s="89" t="s">
        <v>340</v>
      </c>
      <c r="D11" s="7">
        <v>0</v>
      </c>
      <c r="E11" s="90">
        <v>0</v>
      </c>
      <c r="F11" s="91">
        <f>D11+E11</f>
        <v>0</v>
      </c>
      <c r="G11" s="90"/>
      <c r="H11" s="7"/>
      <c r="I11" s="92"/>
    </row>
    <row r="12" spans="1:9" ht="15">
      <c r="A12" s="1" t="s">
        <v>7667</v>
      </c>
      <c r="B12" s="5"/>
      <c r="C12" s="93" t="s">
        <v>341</v>
      </c>
      <c r="D12" s="7">
        <v>0</v>
      </c>
      <c r="E12" s="90">
        <v>0</v>
      </c>
      <c r="F12" s="91">
        <f>D12+E12</f>
        <v>0</v>
      </c>
      <c r="G12" s="80">
        <v>0</v>
      </c>
      <c r="H12" s="14">
        <v>0</v>
      </c>
      <c r="I12" s="88">
        <v>0</v>
      </c>
    </row>
    <row r="13" spans="1:9" ht="15">
      <c r="A13" s="1"/>
      <c r="B13" s="75"/>
      <c r="C13" s="94"/>
      <c r="D13" s="95"/>
      <c r="E13" s="96"/>
      <c r="F13" s="97"/>
      <c r="G13" s="80"/>
      <c r="H13" s="14"/>
      <c r="I13" s="88"/>
    </row>
    <row r="14" spans="1:9" ht="15">
      <c r="A14" s="1" t="s">
        <v>7885</v>
      </c>
      <c r="B14" s="416" t="s">
        <v>7891</v>
      </c>
      <c r="C14" s="86" t="s">
        <v>7893</v>
      </c>
      <c r="D14" s="14">
        <v>0</v>
      </c>
      <c r="E14" s="80">
        <v>0</v>
      </c>
      <c r="F14" s="87">
        <f>D14+E14</f>
        <v>0</v>
      </c>
      <c r="G14" s="80"/>
      <c r="H14" s="14"/>
      <c r="I14" s="88"/>
    </row>
    <row r="15" spans="1:9" ht="15">
      <c r="A15" s="1" t="s">
        <v>7886</v>
      </c>
      <c r="B15" s="5"/>
      <c r="C15" s="89" t="s">
        <v>340</v>
      </c>
      <c r="D15" s="7">
        <v>0</v>
      </c>
      <c r="E15" s="90">
        <v>0</v>
      </c>
      <c r="F15" s="91">
        <f>D15+E15</f>
        <v>0</v>
      </c>
      <c r="G15" s="90"/>
      <c r="H15" s="7"/>
      <c r="I15" s="92"/>
    </row>
    <row r="16" spans="1:9" ht="15">
      <c r="A16" s="1" t="s">
        <v>7887</v>
      </c>
      <c r="B16" s="5"/>
      <c r="C16" s="93" t="s">
        <v>341</v>
      </c>
      <c r="D16" s="7">
        <v>0</v>
      </c>
      <c r="E16" s="90">
        <v>0</v>
      </c>
      <c r="F16" s="91">
        <f>D16+E16</f>
        <v>0</v>
      </c>
      <c r="G16" s="80">
        <v>0</v>
      </c>
      <c r="H16" s="14">
        <v>0</v>
      </c>
      <c r="I16" s="88">
        <v>0</v>
      </c>
    </row>
    <row r="17" spans="1:9" ht="15">
      <c r="A17" s="1"/>
      <c r="B17" s="75"/>
      <c r="C17" s="94"/>
      <c r="D17" s="95"/>
      <c r="E17" s="96"/>
      <c r="F17" s="97"/>
      <c r="G17" s="80"/>
      <c r="H17" s="14"/>
      <c r="I17" s="88"/>
    </row>
    <row r="18" spans="1:9" ht="15">
      <c r="A18" s="1" t="s">
        <v>7888</v>
      </c>
      <c r="B18" s="416" t="s">
        <v>7892</v>
      </c>
      <c r="C18" s="86" t="s">
        <v>7894</v>
      </c>
      <c r="D18" s="14">
        <v>0</v>
      </c>
      <c r="E18" s="80">
        <v>0</v>
      </c>
      <c r="F18" s="87">
        <f>D18+E18</f>
        <v>0</v>
      </c>
      <c r="G18" s="80"/>
      <c r="H18" s="14"/>
      <c r="I18" s="88"/>
    </row>
    <row r="19" spans="1:9" ht="15">
      <c r="A19" s="1" t="s">
        <v>7889</v>
      </c>
      <c r="B19" s="5"/>
      <c r="C19" s="89" t="s">
        <v>340</v>
      </c>
      <c r="D19" s="7">
        <v>0</v>
      </c>
      <c r="E19" s="90">
        <v>0</v>
      </c>
      <c r="F19" s="91">
        <f>D19+E19</f>
        <v>0</v>
      </c>
      <c r="G19" s="90"/>
      <c r="H19" s="7"/>
      <c r="I19" s="92"/>
    </row>
    <row r="20" spans="1:9" ht="15">
      <c r="A20" s="1" t="s">
        <v>7890</v>
      </c>
      <c r="B20" s="5"/>
      <c r="C20" s="93" t="s">
        <v>341</v>
      </c>
      <c r="D20" s="7">
        <v>0</v>
      </c>
      <c r="E20" s="90">
        <v>0</v>
      </c>
      <c r="F20" s="91">
        <f>D20+E20</f>
        <v>0</v>
      </c>
      <c r="G20" s="80">
        <v>0</v>
      </c>
      <c r="H20" s="14">
        <v>0</v>
      </c>
      <c r="I20" s="88">
        <v>0</v>
      </c>
    </row>
    <row r="21" spans="1:9" ht="15">
      <c r="A21" s="1"/>
      <c r="B21" s="75"/>
      <c r="C21" s="94"/>
      <c r="D21" s="95"/>
      <c r="E21" s="96"/>
      <c r="F21" s="97"/>
      <c r="G21" s="80"/>
      <c r="H21" s="14"/>
      <c r="I21" s="88"/>
    </row>
    <row r="22" spans="1:9" ht="15">
      <c r="A22" s="1" t="s">
        <v>7668</v>
      </c>
      <c r="B22" s="417" t="s">
        <v>7669</v>
      </c>
      <c r="C22" s="86" t="s">
        <v>7884</v>
      </c>
      <c r="D22" s="14">
        <v>0</v>
      </c>
      <c r="E22" s="80">
        <v>0</v>
      </c>
      <c r="F22" s="87">
        <f>D22+E22</f>
        <v>0</v>
      </c>
      <c r="G22" s="80">
        <v>0</v>
      </c>
      <c r="H22" s="14">
        <v>0</v>
      </c>
      <c r="I22" s="88">
        <v>0</v>
      </c>
    </row>
    <row r="23" spans="1:9" ht="15">
      <c r="A23" s="1"/>
      <c r="B23" s="5"/>
      <c r="C23" s="98"/>
      <c r="D23" s="7"/>
      <c r="E23" s="90"/>
      <c r="F23" s="91"/>
      <c r="G23" s="80"/>
      <c r="H23" s="14"/>
      <c r="I23" s="88"/>
    </row>
    <row r="24" spans="1:9" ht="15">
      <c r="A24" s="1" t="s">
        <v>7670</v>
      </c>
      <c r="B24" s="416" t="s">
        <v>7671</v>
      </c>
      <c r="C24" s="86" t="s">
        <v>144</v>
      </c>
      <c r="D24" s="14">
        <v>0</v>
      </c>
      <c r="E24" s="80">
        <v>0</v>
      </c>
      <c r="F24" s="87">
        <f>D24+E24</f>
        <v>0</v>
      </c>
      <c r="G24" s="80">
        <v>0</v>
      </c>
      <c r="H24" s="14">
        <v>0</v>
      </c>
      <c r="I24" s="88">
        <v>0</v>
      </c>
    </row>
    <row r="25" spans="1:9" ht="15">
      <c r="A25" s="1"/>
      <c r="B25" s="75"/>
      <c r="C25" s="94"/>
      <c r="D25" s="77"/>
      <c r="E25" s="99"/>
      <c r="F25" s="79"/>
      <c r="G25" s="80"/>
      <c r="H25" s="14"/>
      <c r="I25" s="88"/>
    </row>
    <row r="26" spans="1:11" ht="15">
      <c r="A26" s="1" t="s">
        <v>7672</v>
      </c>
      <c r="B26" s="416" t="s">
        <v>7673</v>
      </c>
      <c r="C26" s="86" t="s">
        <v>342</v>
      </c>
      <c r="D26" s="14">
        <v>0</v>
      </c>
      <c r="E26" s="80">
        <v>0</v>
      </c>
      <c r="F26" s="87">
        <f>D26+E26</f>
        <v>0</v>
      </c>
      <c r="G26" s="80">
        <v>0</v>
      </c>
      <c r="H26" s="14">
        <v>0</v>
      </c>
      <c r="I26" s="88">
        <v>0</v>
      </c>
      <c r="K26" s="10"/>
    </row>
    <row r="27" spans="1:11" ht="15">
      <c r="A27" s="1"/>
      <c r="B27" s="5"/>
      <c r="C27" s="86"/>
      <c r="D27" s="14"/>
      <c r="E27" s="80"/>
      <c r="F27" s="87"/>
      <c r="G27" s="80"/>
      <c r="H27" s="14"/>
      <c r="I27" s="88"/>
      <c r="K27" s="10"/>
    </row>
    <row r="28" spans="1:9" ht="15.75" thickBot="1">
      <c r="A28" s="1" t="s">
        <v>7674</v>
      </c>
      <c r="B28" s="418">
        <v>1</v>
      </c>
      <c r="C28" s="100" t="s">
        <v>147</v>
      </c>
      <c r="D28" s="17">
        <f aca="true" t="shared" si="0" ref="D28:I28">D10+D14+D18+D22+D24+D26</f>
        <v>0</v>
      </c>
      <c r="E28" s="101">
        <f t="shared" si="0"/>
        <v>0</v>
      </c>
      <c r="F28" s="101">
        <f t="shared" si="0"/>
        <v>0</v>
      </c>
      <c r="G28" s="101">
        <f>G12+G16+G20+G22+G24+G26</f>
        <v>0</v>
      </c>
      <c r="H28" s="17">
        <f>H12+H16+H20+H22+H24+H26</f>
        <v>0</v>
      </c>
      <c r="I28" s="102">
        <f t="shared" si="0"/>
        <v>0</v>
      </c>
    </row>
    <row r="29" spans="2:9" ht="15.75" thickTop="1">
      <c r="B29" s="103"/>
      <c r="C29" s="104" t="s">
        <v>148</v>
      </c>
      <c r="D29" s="77"/>
      <c r="E29" s="99"/>
      <c r="F29" s="79"/>
      <c r="G29" s="80"/>
      <c r="H29" s="14"/>
      <c r="I29" s="88"/>
    </row>
    <row r="30" spans="2:9" ht="15">
      <c r="B30" s="11"/>
      <c r="C30" s="105"/>
      <c r="D30" s="77"/>
      <c r="E30" s="99"/>
      <c r="F30" s="79"/>
      <c r="G30" s="80"/>
      <c r="H30" s="14"/>
      <c r="I30" s="88"/>
    </row>
    <row r="31" spans="1:9" ht="15">
      <c r="A31" s="1" t="s">
        <v>7675</v>
      </c>
      <c r="B31" s="419" t="s">
        <v>7676</v>
      </c>
      <c r="C31" s="105" t="s">
        <v>5</v>
      </c>
      <c r="D31" s="14">
        <v>1175168.77</v>
      </c>
      <c r="E31" s="80">
        <v>132000.57</v>
      </c>
      <c r="F31" s="87">
        <f>D31+E31</f>
        <v>1307169.34</v>
      </c>
      <c r="G31" s="80">
        <v>0</v>
      </c>
      <c r="H31" s="14">
        <v>0</v>
      </c>
      <c r="I31" s="88">
        <v>0</v>
      </c>
    </row>
    <row r="32" spans="1:9" ht="15">
      <c r="A32" s="1"/>
      <c r="B32" s="11"/>
      <c r="C32" s="106"/>
      <c r="D32" s="77"/>
      <c r="E32" s="99"/>
      <c r="F32" s="79"/>
      <c r="G32" s="80"/>
      <c r="H32" s="14"/>
      <c r="I32" s="88"/>
    </row>
    <row r="33" spans="1:9" ht="15">
      <c r="A33" s="1" t="s">
        <v>7677</v>
      </c>
      <c r="B33" s="419" t="s">
        <v>7678</v>
      </c>
      <c r="C33" s="105" t="s">
        <v>6</v>
      </c>
      <c r="D33" s="14">
        <v>0</v>
      </c>
      <c r="E33" s="80">
        <v>0</v>
      </c>
      <c r="F33" s="87">
        <f>D33+E33</f>
        <v>0</v>
      </c>
      <c r="G33" s="80">
        <v>0</v>
      </c>
      <c r="H33" s="14">
        <v>0</v>
      </c>
      <c r="I33" s="88">
        <v>0</v>
      </c>
    </row>
    <row r="34" spans="1:9" ht="15">
      <c r="A34" s="1"/>
      <c r="B34" s="11"/>
      <c r="C34" s="106"/>
      <c r="D34" s="77"/>
      <c r="E34" s="99"/>
      <c r="F34" s="79"/>
      <c r="G34" s="80"/>
      <c r="H34" s="14"/>
      <c r="I34" s="88"/>
    </row>
    <row r="35" spans="1:9" ht="15">
      <c r="A35" s="1" t="s">
        <v>7679</v>
      </c>
      <c r="B35" s="419" t="s">
        <v>7680</v>
      </c>
      <c r="C35" s="105" t="s">
        <v>7</v>
      </c>
      <c r="D35" s="14">
        <v>0</v>
      </c>
      <c r="E35" s="80">
        <v>0</v>
      </c>
      <c r="F35" s="87">
        <f>D35+E35</f>
        <v>0</v>
      </c>
      <c r="G35" s="80">
        <v>0</v>
      </c>
      <c r="H35" s="14">
        <v>0</v>
      </c>
      <c r="I35" s="88">
        <v>0</v>
      </c>
    </row>
    <row r="36" spans="1:9" ht="15">
      <c r="A36" s="1"/>
      <c r="B36" s="11"/>
      <c r="C36" s="107"/>
      <c r="D36" s="77"/>
      <c r="E36" s="99"/>
      <c r="F36" s="79"/>
      <c r="G36" s="80"/>
      <c r="H36" s="14"/>
      <c r="I36" s="88"/>
    </row>
    <row r="37" spans="1:9" ht="15">
      <c r="A37" s="1" t="s">
        <v>7681</v>
      </c>
      <c r="B37" s="419" t="s">
        <v>7682</v>
      </c>
      <c r="C37" s="86" t="s">
        <v>8</v>
      </c>
      <c r="D37" s="14">
        <v>0</v>
      </c>
      <c r="E37" s="80">
        <v>0</v>
      </c>
      <c r="F37" s="87">
        <f>D37+E37</f>
        <v>0</v>
      </c>
      <c r="G37" s="80">
        <v>0</v>
      </c>
      <c r="H37" s="14">
        <v>0</v>
      </c>
      <c r="I37" s="88">
        <v>0</v>
      </c>
    </row>
    <row r="38" spans="1:9" ht="15">
      <c r="A38" s="1"/>
      <c r="B38" s="11"/>
      <c r="C38" s="106"/>
      <c r="D38" s="77"/>
      <c r="E38" s="99"/>
      <c r="F38" s="79"/>
      <c r="G38" s="80"/>
      <c r="H38" s="14"/>
      <c r="I38" s="88"/>
    </row>
    <row r="39" spans="1:9" ht="15">
      <c r="A39" s="1" t="s">
        <v>7683</v>
      </c>
      <c r="B39" s="419" t="s">
        <v>7684</v>
      </c>
      <c r="C39" s="105" t="s">
        <v>9</v>
      </c>
      <c r="D39" s="14">
        <v>0</v>
      </c>
      <c r="E39" s="80">
        <v>0</v>
      </c>
      <c r="F39" s="87">
        <f>D39+E39</f>
        <v>0</v>
      </c>
      <c r="G39" s="80"/>
      <c r="H39" s="14"/>
      <c r="I39" s="88"/>
    </row>
    <row r="40" spans="1:9" ht="15">
      <c r="A40" s="1" t="s">
        <v>7685</v>
      </c>
      <c r="B40" s="11"/>
      <c r="C40" s="108" t="s">
        <v>343</v>
      </c>
      <c r="D40" s="77">
        <v>0</v>
      </c>
      <c r="E40" s="99">
        <v>0</v>
      </c>
      <c r="F40" s="91">
        <f>D40+E40</f>
        <v>0</v>
      </c>
      <c r="G40" s="80"/>
      <c r="H40" s="14"/>
      <c r="I40" s="88"/>
    </row>
    <row r="41" spans="1:9" ht="15">
      <c r="A41" s="1" t="s">
        <v>7686</v>
      </c>
      <c r="B41" s="11"/>
      <c r="C41" s="109" t="s">
        <v>157</v>
      </c>
      <c r="D41" s="110">
        <v>0</v>
      </c>
      <c r="E41" s="111">
        <v>0</v>
      </c>
      <c r="F41" s="112">
        <f>D41+E41</f>
        <v>0</v>
      </c>
      <c r="G41" s="80">
        <v>0</v>
      </c>
      <c r="H41" s="14">
        <v>0</v>
      </c>
      <c r="I41" s="88">
        <v>0</v>
      </c>
    </row>
    <row r="42" spans="1:9" ht="15">
      <c r="A42" s="1"/>
      <c r="B42" s="75"/>
      <c r="C42" s="113"/>
      <c r="D42" s="77"/>
      <c r="E42" s="114"/>
      <c r="F42" s="79"/>
      <c r="G42" s="80"/>
      <c r="H42" s="14"/>
      <c r="I42" s="88"/>
    </row>
    <row r="43" spans="1:9" ht="15.75" thickBot="1">
      <c r="A43" s="1" t="s">
        <v>7687</v>
      </c>
      <c r="B43" s="418">
        <v>2</v>
      </c>
      <c r="C43" s="100" t="s">
        <v>158</v>
      </c>
      <c r="D43" s="101">
        <f>D31+D33+D35+D37+D39</f>
        <v>1175168.77</v>
      </c>
      <c r="E43" s="101">
        <f>E31+E33+E35+E37+E39</f>
        <v>132000.57</v>
      </c>
      <c r="F43" s="101">
        <f>F31+F33+F35+F37+F39</f>
        <v>1307169.34</v>
      </c>
      <c r="G43" s="101">
        <f>G31+G33+G35+G37+G41</f>
        <v>0</v>
      </c>
      <c r="H43" s="101">
        <f>H31+H33+H35+H37+H41</f>
        <v>0</v>
      </c>
      <c r="I43" s="102">
        <v>0</v>
      </c>
    </row>
    <row r="44" spans="2:9" ht="15.75" thickTop="1">
      <c r="B44" s="103"/>
      <c r="C44" s="104" t="s">
        <v>159</v>
      </c>
      <c r="D44" s="77"/>
      <c r="E44" s="114"/>
      <c r="F44" s="79"/>
      <c r="G44" s="80"/>
      <c r="H44" s="14"/>
      <c r="I44" s="88"/>
    </row>
    <row r="45" spans="2:9" ht="15">
      <c r="B45" s="11"/>
      <c r="C45" s="116"/>
      <c r="D45" s="117"/>
      <c r="E45" s="118"/>
      <c r="F45" s="119"/>
      <c r="G45" s="80"/>
      <c r="H45" s="14"/>
      <c r="I45" s="88"/>
    </row>
    <row r="46" spans="1:9" ht="15">
      <c r="A46" s="1" t="s">
        <v>7688</v>
      </c>
      <c r="B46" s="419" t="s">
        <v>7689</v>
      </c>
      <c r="C46" s="86" t="s">
        <v>11</v>
      </c>
      <c r="D46" s="14">
        <v>16398.07</v>
      </c>
      <c r="E46" s="80">
        <v>0</v>
      </c>
      <c r="F46" s="87">
        <f>D46+E46</f>
        <v>16398.07</v>
      </c>
      <c r="G46" s="80">
        <f>2000-633.48</f>
        <v>1366.52</v>
      </c>
      <c r="H46" s="14">
        <v>1366.52</v>
      </c>
      <c r="I46" s="88">
        <v>0.0833</v>
      </c>
    </row>
    <row r="47" spans="1:9" ht="15">
      <c r="A47" s="1"/>
      <c r="B47" s="11"/>
      <c r="C47" s="106"/>
      <c r="D47" s="77"/>
      <c r="E47" s="114"/>
      <c r="F47" s="79"/>
      <c r="G47" s="80"/>
      <c r="H47" s="14"/>
      <c r="I47" s="88"/>
    </row>
    <row r="48" spans="1:9" ht="26.25">
      <c r="A48" s="1" t="s">
        <v>7690</v>
      </c>
      <c r="B48" s="419" t="s">
        <v>7691</v>
      </c>
      <c r="C48" s="86" t="s">
        <v>12</v>
      </c>
      <c r="D48" s="14">
        <v>7224.68</v>
      </c>
      <c r="E48" s="80">
        <v>0</v>
      </c>
      <c r="F48" s="87">
        <f>D48+E48</f>
        <v>7224.68</v>
      </c>
      <c r="G48" s="80">
        <v>633.48</v>
      </c>
      <c r="H48" s="14">
        <v>633.48</v>
      </c>
      <c r="I48" s="88">
        <v>0.0877</v>
      </c>
    </row>
    <row r="49" spans="1:9" ht="15">
      <c r="A49" s="1"/>
      <c r="B49" s="11"/>
      <c r="C49" s="106"/>
      <c r="D49" s="77"/>
      <c r="E49" s="114"/>
      <c r="F49" s="79"/>
      <c r="G49" s="80"/>
      <c r="H49" s="14"/>
      <c r="I49" s="88"/>
    </row>
    <row r="50" spans="1:9" ht="15">
      <c r="A50" s="1" t="s">
        <v>7692</v>
      </c>
      <c r="B50" s="419" t="s">
        <v>7693</v>
      </c>
      <c r="C50" s="105" t="s">
        <v>13</v>
      </c>
      <c r="D50" s="14">
        <v>3.36</v>
      </c>
      <c r="E50" s="80">
        <v>0</v>
      </c>
      <c r="F50" s="87">
        <f>D50+E50</f>
        <v>3.36</v>
      </c>
      <c r="G50" s="80">
        <v>0</v>
      </c>
      <c r="H50" s="14">
        <v>0</v>
      </c>
      <c r="I50" s="88">
        <v>0</v>
      </c>
    </row>
    <row r="51" spans="1:9" ht="15">
      <c r="A51" s="1"/>
      <c r="B51" s="11"/>
      <c r="C51" s="106"/>
      <c r="D51" s="77"/>
      <c r="E51" s="114"/>
      <c r="F51" s="79"/>
      <c r="G51" s="80"/>
      <c r="H51" s="14"/>
      <c r="I51" s="88"/>
    </row>
    <row r="52" spans="1:9" ht="15">
      <c r="A52" s="1" t="s">
        <v>7694</v>
      </c>
      <c r="B52" s="419" t="s">
        <v>7695</v>
      </c>
      <c r="C52" s="105" t="s">
        <v>14</v>
      </c>
      <c r="D52" s="14">
        <v>0</v>
      </c>
      <c r="E52" s="80">
        <v>0</v>
      </c>
      <c r="F52" s="87">
        <f>D52+E52</f>
        <v>0</v>
      </c>
      <c r="G52" s="80">
        <v>0</v>
      </c>
      <c r="H52" s="14">
        <v>0</v>
      </c>
      <c r="I52" s="88">
        <v>0</v>
      </c>
    </row>
    <row r="53" spans="1:9" ht="15">
      <c r="A53" s="1"/>
      <c r="B53" s="11"/>
      <c r="C53" s="106"/>
      <c r="D53" s="77"/>
      <c r="E53" s="114"/>
      <c r="F53" s="79"/>
      <c r="G53" s="80"/>
      <c r="H53" s="14"/>
      <c r="I53" s="88"/>
    </row>
    <row r="54" spans="1:9" ht="15">
      <c r="A54" s="1" t="s">
        <v>7696</v>
      </c>
      <c r="B54" s="419" t="s">
        <v>7697</v>
      </c>
      <c r="C54" s="105" t="s">
        <v>15</v>
      </c>
      <c r="D54" s="14">
        <v>42560.41</v>
      </c>
      <c r="E54" s="80">
        <v>82319.69</v>
      </c>
      <c r="F54" s="87">
        <f>D54+E54</f>
        <v>124880.1</v>
      </c>
      <c r="G54" s="80">
        <v>0</v>
      </c>
      <c r="H54" s="14">
        <v>0</v>
      </c>
      <c r="I54" s="88">
        <v>0</v>
      </c>
    </row>
    <row r="55" spans="1:9" ht="15">
      <c r="A55" s="1"/>
      <c r="B55" s="75"/>
      <c r="C55" s="94"/>
      <c r="D55" s="77"/>
      <c r="E55" s="114"/>
      <c r="F55" s="79"/>
      <c r="G55" s="80"/>
      <c r="H55" s="14"/>
      <c r="I55" s="88"/>
    </row>
    <row r="56" spans="1:9" ht="15.75" thickBot="1">
      <c r="A56" s="1" t="s">
        <v>7698</v>
      </c>
      <c r="B56" s="115">
        <v>3</v>
      </c>
      <c r="C56" s="100" t="s">
        <v>177</v>
      </c>
      <c r="D56" s="120">
        <f>D46+D48+D50+D52+D54</f>
        <v>66186.52</v>
      </c>
      <c r="E56" s="101">
        <f>E46+E48+E50+E52+E54</f>
        <v>82319.69</v>
      </c>
      <c r="F56" s="101">
        <f>F46+F48+F50+F52+F54</f>
        <v>148506.21000000002</v>
      </c>
      <c r="G56" s="101">
        <f>G46+G48+G50+G52+G54</f>
        <v>2000</v>
      </c>
      <c r="H56" s="101">
        <f>H46+H48+H50+H52+H54</f>
        <v>2000</v>
      </c>
      <c r="I56" s="102">
        <v>0.0135</v>
      </c>
    </row>
    <row r="57" spans="2:9" ht="15.75" thickTop="1">
      <c r="B57" s="75"/>
      <c r="C57" s="94"/>
      <c r="D57" s="77"/>
      <c r="E57" s="99"/>
      <c r="F57" s="121"/>
      <c r="G57" s="80"/>
      <c r="H57" s="14"/>
      <c r="I57" s="88"/>
    </row>
    <row r="58" spans="2:9" ht="15">
      <c r="B58" s="103"/>
      <c r="C58" s="104" t="s">
        <v>344</v>
      </c>
      <c r="D58" s="77"/>
      <c r="E58" s="99"/>
      <c r="F58" s="121"/>
      <c r="G58" s="80"/>
      <c r="H58" s="14"/>
      <c r="I58" s="88"/>
    </row>
    <row r="59" spans="2:9" ht="15">
      <c r="B59" s="122"/>
      <c r="C59" s="123"/>
      <c r="D59" s="77"/>
      <c r="E59" s="99"/>
      <c r="F59" s="121"/>
      <c r="G59" s="80"/>
      <c r="H59" s="14"/>
      <c r="I59" s="88"/>
    </row>
    <row r="60" spans="1:9" ht="15">
      <c r="A60" s="1" t="s">
        <v>7699</v>
      </c>
      <c r="B60" s="419" t="s">
        <v>7700</v>
      </c>
      <c r="C60" s="105" t="s">
        <v>17</v>
      </c>
      <c r="D60" s="14">
        <v>0</v>
      </c>
      <c r="E60" s="80">
        <v>0</v>
      </c>
      <c r="F60" s="87">
        <f>D60+E60</f>
        <v>0</v>
      </c>
      <c r="G60" s="80">
        <v>0</v>
      </c>
      <c r="H60" s="14">
        <v>0</v>
      </c>
      <c r="I60" s="88">
        <v>0</v>
      </c>
    </row>
    <row r="61" spans="1:9" ht="15">
      <c r="A61" s="1"/>
      <c r="B61" s="11"/>
      <c r="C61" s="124"/>
      <c r="D61" s="77"/>
      <c r="E61" s="99"/>
      <c r="F61" s="121"/>
      <c r="G61" s="80"/>
      <c r="H61" s="14"/>
      <c r="I61" s="88"/>
    </row>
    <row r="62" spans="1:9" ht="15">
      <c r="A62" s="1" t="s">
        <v>7701</v>
      </c>
      <c r="B62" s="419" t="s">
        <v>7702</v>
      </c>
      <c r="C62" s="105" t="s">
        <v>18</v>
      </c>
      <c r="D62" s="14">
        <v>284130.57</v>
      </c>
      <c r="E62" s="80">
        <v>129376.65</v>
      </c>
      <c r="F62" s="87">
        <f>D62+E62</f>
        <v>413507.22</v>
      </c>
      <c r="G62" s="80"/>
      <c r="H62" s="14"/>
      <c r="I62" s="88"/>
    </row>
    <row r="63" spans="1:9" ht="15">
      <c r="A63" s="1" t="s">
        <v>7703</v>
      </c>
      <c r="B63" s="11"/>
      <c r="C63" s="125" t="s">
        <v>345</v>
      </c>
      <c r="D63" s="14">
        <v>284130.57</v>
      </c>
      <c r="E63" s="80">
        <v>129376.65</v>
      </c>
      <c r="F63" s="91">
        <f>D63+E63</f>
        <v>413507.22</v>
      </c>
      <c r="G63" s="80"/>
      <c r="H63" s="14"/>
      <c r="I63" s="88"/>
    </row>
    <row r="64" spans="1:9" ht="15">
      <c r="A64" s="1" t="s">
        <v>7704</v>
      </c>
      <c r="B64" s="11"/>
      <c r="C64" s="109" t="s">
        <v>346</v>
      </c>
      <c r="D64" s="14">
        <v>0</v>
      </c>
      <c r="E64" s="80">
        <v>0</v>
      </c>
      <c r="F64" s="91">
        <f>D64+E64</f>
        <v>0</v>
      </c>
      <c r="G64" s="80"/>
      <c r="H64" s="14"/>
      <c r="I64" s="88"/>
    </row>
    <row r="65" spans="1:9" ht="15">
      <c r="A65" s="1" t="s">
        <v>7705</v>
      </c>
      <c r="B65" s="11"/>
      <c r="C65" s="126" t="s">
        <v>347</v>
      </c>
      <c r="D65" s="14">
        <v>0</v>
      </c>
      <c r="E65" s="80">
        <v>0</v>
      </c>
      <c r="F65" s="87">
        <f>D65+E65</f>
        <v>0</v>
      </c>
      <c r="G65" s="80">
        <v>0</v>
      </c>
      <c r="H65" s="14">
        <v>0</v>
      </c>
      <c r="I65" s="88">
        <v>0</v>
      </c>
    </row>
    <row r="66" spans="1:9" ht="15">
      <c r="A66" s="1"/>
      <c r="B66" s="11"/>
      <c r="C66" s="106"/>
      <c r="D66" s="77"/>
      <c r="E66" s="99"/>
      <c r="F66" s="121"/>
      <c r="G66" s="80"/>
      <c r="H66" s="14"/>
      <c r="I66" s="88"/>
    </row>
    <row r="67" spans="1:9" ht="15">
      <c r="A67" s="1" t="s">
        <v>7706</v>
      </c>
      <c r="B67" s="419" t="s">
        <v>7707</v>
      </c>
      <c r="C67" s="105" t="s">
        <v>348</v>
      </c>
      <c r="D67" s="14">
        <v>0</v>
      </c>
      <c r="E67" s="80">
        <v>0</v>
      </c>
      <c r="F67" s="87">
        <f>D67+E67</f>
        <v>0</v>
      </c>
      <c r="G67" s="80"/>
      <c r="H67" s="14"/>
      <c r="I67" s="88"/>
    </row>
    <row r="68" spans="1:9" ht="15">
      <c r="A68" s="1" t="s">
        <v>7708</v>
      </c>
      <c r="B68" s="11"/>
      <c r="C68" s="125" t="s">
        <v>349</v>
      </c>
      <c r="D68" s="14">
        <v>0</v>
      </c>
      <c r="E68" s="80">
        <v>0</v>
      </c>
      <c r="F68" s="87">
        <f>D68+E68</f>
        <v>0</v>
      </c>
      <c r="G68" s="80"/>
      <c r="H68" s="14"/>
      <c r="I68" s="88"/>
    </row>
    <row r="69" spans="1:9" ht="15">
      <c r="A69" s="1" t="s">
        <v>7709</v>
      </c>
      <c r="B69" s="11"/>
      <c r="C69" s="109" t="s">
        <v>350</v>
      </c>
      <c r="D69" s="14">
        <v>0</v>
      </c>
      <c r="E69" s="80">
        <v>0</v>
      </c>
      <c r="F69" s="87">
        <f>D69+E69</f>
        <v>0</v>
      </c>
      <c r="G69" s="80"/>
      <c r="H69" s="14"/>
      <c r="I69" s="88"/>
    </row>
    <row r="70" spans="1:9" ht="15">
      <c r="A70" s="1" t="s">
        <v>7710</v>
      </c>
      <c r="B70" s="11"/>
      <c r="C70" s="126" t="s">
        <v>351</v>
      </c>
      <c r="D70" s="14">
        <v>0</v>
      </c>
      <c r="E70" s="80">
        <v>0</v>
      </c>
      <c r="F70" s="87">
        <f>D70+E70</f>
        <v>0</v>
      </c>
      <c r="G70" s="80">
        <v>0</v>
      </c>
      <c r="H70" s="14">
        <v>0</v>
      </c>
      <c r="I70" s="88">
        <v>0</v>
      </c>
    </row>
    <row r="71" spans="1:9" ht="15">
      <c r="A71" s="1"/>
      <c r="B71" s="11"/>
      <c r="C71" s="106"/>
      <c r="D71" s="77"/>
      <c r="E71" s="99"/>
      <c r="F71" s="121"/>
      <c r="G71" s="80"/>
      <c r="H71" s="14"/>
      <c r="I71" s="88"/>
    </row>
    <row r="72" spans="1:9" ht="15">
      <c r="A72" s="1" t="s">
        <v>7711</v>
      </c>
      <c r="B72" s="419" t="s">
        <v>7712</v>
      </c>
      <c r="C72" s="105" t="s">
        <v>19</v>
      </c>
      <c r="D72" s="14">
        <v>0</v>
      </c>
      <c r="E72" s="80">
        <v>0</v>
      </c>
      <c r="F72" s="87">
        <f>D72+E72</f>
        <v>0</v>
      </c>
      <c r="G72" s="80">
        <v>0</v>
      </c>
      <c r="H72" s="14">
        <v>0</v>
      </c>
      <c r="I72" s="88">
        <v>0</v>
      </c>
    </row>
    <row r="73" spans="1:9" ht="15">
      <c r="A73" s="1"/>
      <c r="B73" s="16"/>
      <c r="C73" s="124"/>
      <c r="D73" s="77"/>
      <c r="E73" s="99"/>
      <c r="F73" s="121"/>
      <c r="G73" s="80"/>
      <c r="H73" s="14"/>
      <c r="I73" s="88"/>
    </row>
    <row r="74" spans="1:9" ht="15">
      <c r="A74" s="1" t="s">
        <v>7713</v>
      </c>
      <c r="B74" s="420" t="s">
        <v>7714</v>
      </c>
      <c r="C74" s="105" t="s">
        <v>20</v>
      </c>
      <c r="D74" s="14">
        <v>0</v>
      </c>
      <c r="E74" s="80">
        <v>0</v>
      </c>
      <c r="F74" s="87">
        <f>D74+E74</f>
        <v>0</v>
      </c>
      <c r="G74" s="80">
        <v>0</v>
      </c>
      <c r="H74" s="14">
        <v>0</v>
      </c>
      <c r="I74" s="88">
        <v>0</v>
      </c>
    </row>
    <row r="75" spans="1:9" ht="15">
      <c r="A75" s="1"/>
      <c r="B75" s="421"/>
      <c r="C75" s="94"/>
      <c r="D75" s="77"/>
      <c r="E75" s="99"/>
      <c r="F75" s="121"/>
      <c r="G75" s="80"/>
      <c r="H75" s="14"/>
      <c r="I75" s="88"/>
    </row>
    <row r="76" spans="1:9" ht="15.75" thickBot="1">
      <c r="A76" s="1" t="s">
        <v>7715</v>
      </c>
      <c r="B76" s="115">
        <v>4</v>
      </c>
      <c r="C76" s="100" t="s">
        <v>202</v>
      </c>
      <c r="D76" s="101">
        <f>D60+D62+D67+D72+D74</f>
        <v>284130.57</v>
      </c>
      <c r="E76" s="101">
        <f>E60+E62+E67+E72+E74</f>
        <v>129376.65</v>
      </c>
      <c r="F76" s="101">
        <f>F60+F62+F67+F72+F74</f>
        <v>413507.22</v>
      </c>
      <c r="G76" s="101">
        <f>G60+G65+G70+G72+G74</f>
        <v>0</v>
      </c>
      <c r="H76" s="101">
        <f>H60+H65+H70+H72+H74</f>
        <v>0</v>
      </c>
      <c r="I76" s="102">
        <v>0</v>
      </c>
    </row>
    <row r="77" spans="2:9" ht="15.75" thickTop="1">
      <c r="B77" s="127"/>
      <c r="C77" s="128"/>
      <c r="D77" s="129"/>
      <c r="E77" s="130"/>
      <c r="F77" s="131"/>
      <c r="G77" s="80"/>
      <c r="H77" s="14"/>
      <c r="I77" s="88"/>
    </row>
    <row r="78" spans="2:9" ht="15">
      <c r="B78" s="103"/>
      <c r="C78" s="104" t="s">
        <v>7895</v>
      </c>
      <c r="D78" s="77"/>
      <c r="E78" s="99"/>
      <c r="F78" s="121"/>
      <c r="G78" s="80"/>
      <c r="H78" s="14"/>
      <c r="I78" s="88"/>
    </row>
    <row r="79" spans="2:9" ht="15">
      <c r="B79" s="122"/>
      <c r="C79" s="123"/>
      <c r="D79" s="77"/>
      <c r="E79" s="99"/>
      <c r="F79" s="121"/>
      <c r="G79" s="80"/>
      <c r="H79" s="14"/>
      <c r="I79" s="88"/>
    </row>
    <row r="80" spans="1:9" ht="15">
      <c r="A80" s="1" t="s">
        <v>7716</v>
      </c>
      <c r="B80" s="419" t="s">
        <v>7717</v>
      </c>
      <c r="C80" s="105" t="s">
        <v>22</v>
      </c>
      <c r="D80" s="14">
        <v>0</v>
      </c>
      <c r="E80" s="80">
        <v>0</v>
      </c>
      <c r="F80" s="87">
        <f>D80+E80</f>
        <v>0</v>
      </c>
      <c r="G80" s="80">
        <v>0</v>
      </c>
      <c r="H80" s="14">
        <v>0</v>
      </c>
      <c r="I80" s="88">
        <v>0</v>
      </c>
    </row>
    <row r="81" spans="1:9" ht="15">
      <c r="A81" s="1"/>
      <c r="B81" s="11"/>
      <c r="C81" s="124"/>
      <c r="D81" s="77"/>
      <c r="E81" s="99"/>
      <c r="F81" s="121"/>
      <c r="G81" s="80"/>
      <c r="H81" s="14"/>
      <c r="I81" s="88"/>
    </row>
    <row r="82" spans="1:9" ht="15">
      <c r="A82" s="1" t="s">
        <v>7718</v>
      </c>
      <c r="B82" s="419" t="s">
        <v>7719</v>
      </c>
      <c r="C82" s="105" t="s">
        <v>352</v>
      </c>
      <c r="D82" s="14">
        <v>0</v>
      </c>
      <c r="E82" s="80">
        <v>0</v>
      </c>
      <c r="F82" s="87">
        <f>D82+E82</f>
        <v>0</v>
      </c>
      <c r="G82" s="80">
        <v>0</v>
      </c>
      <c r="H82" s="14">
        <v>0</v>
      </c>
      <c r="I82" s="88">
        <v>0</v>
      </c>
    </row>
    <row r="83" spans="1:9" ht="15">
      <c r="A83" s="1"/>
      <c r="B83" s="11"/>
      <c r="C83" s="124"/>
      <c r="D83" s="77"/>
      <c r="E83" s="99"/>
      <c r="F83" s="121"/>
      <c r="G83" s="80"/>
      <c r="H83" s="14"/>
      <c r="I83" s="88"/>
    </row>
    <row r="84" spans="1:9" ht="15">
      <c r="A84" s="1" t="s">
        <v>7720</v>
      </c>
      <c r="B84" s="419" t="s">
        <v>7721</v>
      </c>
      <c r="C84" s="105" t="s">
        <v>214</v>
      </c>
      <c r="D84" s="14">
        <v>0</v>
      </c>
      <c r="E84" s="80">
        <v>0</v>
      </c>
      <c r="F84" s="87">
        <f>D84+E84</f>
        <v>0</v>
      </c>
      <c r="G84" s="80">
        <v>0</v>
      </c>
      <c r="H84" s="14">
        <v>0</v>
      </c>
      <c r="I84" s="88">
        <v>0</v>
      </c>
    </row>
    <row r="85" spans="1:9" ht="15">
      <c r="A85" s="1"/>
      <c r="B85" s="11"/>
      <c r="C85" s="124"/>
      <c r="D85" s="77"/>
      <c r="E85" s="99"/>
      <c r="F85" s="121"/>
      <c r="G85" s="80"/>
      <c r="H85" s="14"/>
      <c r="I85" s="88"/>
    </row>
    <row r="86" spans="1:9" ht="15">
      <c r="A86" s="1" t="s">
        <v>7722</v>
      </c>
      <c r="B86" s="419" t="s">
        <v>7723</v>
      </c>
      <c r="C86" s="105" t="s">
        <v>23</v>
      </c>
      <c r="D86" s="14">
        <v>0</v>
      </c>
      <c r="E86" s="80">
        <v>0</v>
      </c>
      <c r="F86" s="87">
        <f>D86+E86</f>
        <v>0</v>
      </c>
      <c r="G86" s="80">
        <v>0</v>
      </c>
      <c r="H86" s="14">
        <v>0</v>
      </c>
      <c r="I86" s="88">
        <v>0</v>
      </c>
    </row>
    <row r="87" spans="1:9" ht="15">
      <c r="A87" s="1"/>
      <c r="B87" s="11"/>
      <c r="C87" s="124"/>
      <c r="D87" s="77"/>
      <c r="E87" s="99"/>
      <c r="F87" s="121"/>
      <c r="G87" s="80"/>
      <c r="H87" s="14"/>
      <c r="I87" s="88"/>
    </row>
    <row r="88" spans="1:9" ht="15.75" thickBot="1">
      <c r="A88" s="1" t="s">
        <v>7724</v>
      </c>
      <c r="B88" s="115">
        <v>5</v>
      </c>
      <c r="C88" s="100" t="s">
        <v>229</v>
      </c>
      <c r="D88" s="101">
        <f>D80+D82+D84+D86</f>
        <v>0</v>
      </c>
      <c r="E88" s="101">
        <f>E80+E82+E84+E86</f>
        <v>0</v>
      </c>
      <c r="F88" s="101">
        <f>F80+F82+F84+F86</f>
        <v>0</v>
      </c>
      <c r="G88" s="101">
        <f>G80+G82+G84+G86</f>
        <v>0</v>
      </c>
      <c r="H88" s="101">
        <f>H80+H82+H84+H86</f>
        <v>0</v>
      </c>
      <c r="I88" s="102">
        <v>0</v>
      </c>
    </row>
    <row r="89" spans="2:9" ht="15.75" thickTop="1">
      <c r="B89" s="75"/>
      <c r="C89" s="132"/>
      <c r="D89" s="78"/>
      <c r="E89" s="78"/>
      <c r="F89" s="133"/>
      <c r="G89" s="78"/>
      <c r="H89" s="78"/>
      <c r="I89" s="81"/>
    </row>
    <row r="90" spans="1:9" ht="15">
      <c r="A90" s="1" t="s">
        <v>7725</v>
      </c>
      <c r="B90" s="11"/>
      <c r="C90" s="134" t="s">
        <v>353</v>
      </c>
      <c r="D90" s="135">
        <f>D88+D76+D56+D43+D28</f>
        <v>1525485.86</v>
      </c>
      <c r="E90" s="135">
        <f>E88+E76+E56+E43+E28</f>
        <v>343696.91000000003</v>
      </c>
      <c r="F90" s="135">
        <f>F88+F76+F56+F43+F28</f>
        <v>1869182.77</v>
      </c>
      <c r="G90" s="135">
        <f>G88+G76+G56+G43+G28</f>
        <v>2000</v>
      </c>
      <c r="H90" s="135">
        <f>H88+H76+H56+H43+H28</f>
        <v>2000</v>
      </c>
      <c r="I90" s="136">
        <v>0.0011</v>
      </c>
    </row>
    <row r="91" spans="1:9" ht="15.75" thickBot="1">
      <c r="A91" s="1"/>
      <c r="B91" s="137"/>
      <c r="C91" s="138"/>
      <c r="D91" s="139"/>
      <c r="E91" s="139"/>
      <c r="F91" s="139"/>
      <c r="G91" s="139"/>
      <c r="H91" s="79"/>
      <c r="I91" s="140"/>
    </row>
    <row r="92" spans="1:9" ht="15.75" thickTop="1">
      <c r="A92" s="422"/>
      <c r="B92" s="75"/>
      <c r="C92" s="132"/>
      <c r="D92" s="133"/>
      <c r="E92" s="133"/>
      <c r="F92" s="133"/>
      <c r="G92" s="133"/>
      <c r="H92" s="133"/>
      <c r="I92" s="136"/>
    </row>
    <row r="93" spans="1:9" ht="15">
      <c r="A93" s="422" t="s">
        <v>7727</v>
      </c>
      <c r="B93" s="11"/>
      <c r="C93" s="134" t="s">
        <v>354</v>
      </c>
      <c r="D93" s="135">
        <f>D76</f>
        <v>284130.57</v>
      </c>
      <c r="E93" s="135">
        <f>E76</f>
        <v>129376.65</v>
      </c>
      <c r="F93" s="135">
        <f>F76</f>
        <v>413507.22</v>
      </c>
      <c r="G93" s="135">
        <f>G76</f>
        <v>0</v>
      </c>
      <c r="H93" s="135">
        <f>H76</f>
        <v>0</v>
      </c>
      <c r="I93" s="136">
        <v>0</v>
      </c>
    </row>
    <row r="94" spans="1:9" ht="15.75" thickBot="1">
      <c r="A94" s="422"/>
      <c r="B94" s="137"/>
      <c r="C94" s="138"/>
      <c r="D94" s="139"/>
      <c r="E94" s="139"/>
      <c r="F94" s="139"/>
      <c r="G94" s="139"/>
      <c r="H94" s="79"/>
      <c r="I94" s="140"/>
    </row>
    <row r="95" spans="1:9" ht="15.75" thickTop="1">
      <c r="A95" s="422"/>
      <c r="B95" s="75"/>
      <c r="C95" s="132"/>
      <c r="D95" s="133"/>
      <c r="E95" s="133"/>
      <c r="F95" s="133"/>
      <c r="G95" s="133"/>
      <c r="H95" s="133"/>
      <c r="I95" s="136"/>
    </row>
    <row r="96" spans="1:9" ht="15">
      <c r="A96" s="422" t="s">
        <v>7726</v>
      </c>
      <c r="B96" s="11"/>
      <c r="C96" s="134" t="s">
        <v>355</v>
      </c>
      <c r="D96" s="135">
        <f>D90-D93</f>
        <v>1241355.29</v>
      </c>
      <c r="E96" s="135">
        <f>E90-E93</f>
        <v>214320.26000000004</v>
      </c>
      <c r="F96" s="135">
        <f>F90-F93</f>
        <v>1455675.55</v>
      </c>
      <c r="G96" s="135">
        <f>G90-G93</f>
        <v>2000</v>
      </c>
      <c r="H96" s="135">
        <f>H90-H93</f>
        <v>2000</v>
      </c>
      <c r="I96" s="136">
        <v>1E-05</v>
      </c>
    </row>
    <row r="97" spans="2:9" ht="15.75" thickBot="1">
      <c r="B97" s="137"/>
      <c r="C97" s="138"/>
      <c r="D97" s="141"/>
      <c r="E97" s="141"/>
      <c r="F97" s="139"/>
      <c r="G97" s="141"/>
      <c r="H97" s="141"/>
      <c r="I97" s="102"/>
    </row>
    <row r="98" spans="2:9" ht="16.5" thickBot="1" thickTop="1">
      <c r="B98" s="137"/>
      <c r="C98" s="138"/>
      <c r="D98" s="141"/>
      <c r="E98" s="141"/>
      <c r="F98" s="139"/>
      <c r="G98" s="141"/>
      <c r="H98" s="141"/>
      <c r="I98" s="102"/>
    </row>
    <row r="99" spans="2:9" ht="15.75" thickTop="1">
      <c r="B99" s="443"/>
      <c r="C99" s="443"/>
      <c r="D99" s="443"/>
      <c r="E99" s="443"/>
      <c r="F99" s="443"/>
      <c r="G99" s="443"/>
      <c r="H99" s="443"/>
      <c r="I99" s="443"/>
    </row>
    <row r="100" spans="2:9" ht="15">
      <c r="B100" s="142"/>
      <c r="C100" s="143"/>
      <c r="D100" s="143"/>
      <c r="E100" s="143"/>
      <c r="F100" s="142"/>
      <c r="G100" s="143"/>
      <c r="H100" s="143"/>
      <c r="I100" s="144"/>
    </row>
    <row r="101" spans="2:9" ht="12.75" customHeight="1">
      <c r="B101" s="444" t="s">
        <v>356</v>
      </c>
      <c r="C101" s="444"/>
      <c r="D101" s="444"/>
      <c r="E101" s="444"/>
      <c r="F101" s="444"/>
      <c r="G101" s="444"/>
      <c r="H101" s="444"/>
      <c r="I101" s="444"/>
    </row>
    <row r="102" spans="2:9" ht="15.75" thickBot="1">
      <c r="B102" s="142"/>
      <c r="C102" s="143"/>
      <c r="D102" s="143"/>
      <c r="E102" s="143"/>
      <c r="F102" s="142"/>
      <c r="G102" s="143"/>
      <c r="H102" s="143"/>
      <c r="I102" s="144"/>
    </row>
    <row r="103" spans="2:17" ht="12.75" customHeight="1" thickBot="1" thickTop="1">
      <c r="B103" s="445" t="s">
        <v>338</v>
      </c>
      <c r="C103" s="446" t="s">
        <v>262</v>
      </c>
      <c r="D103" s="446" t="s">
        <v>357</v>
      </c>
      <c r="E103" s="447" t="s">
        <v>358</v>
      </c>
      <c r="F103" s="448"/>
      <c r="G103" s="449"/>
      <c r="H103" s="449"/>
      <c r="I103" s="146"/>
      <c r="K103" s="12"/>
      <c r="L103" s="12"/>
      <c r="M103" s="12"/>
      <c r="N103" s="12"/>
      <c r="O103" s="12"/>
      <c r="P103" s="12"/>
      <c r="Q103" s="12"/>
    </row>
    <row r="104" spans="2:17" ht="27" customHeight="1" thickBot="1" thickTop="1">
      <c r="B104" s="445"/>
      <c r="C104" s="446"/>
      <c r="D104" s="446"/>
      <c r="E104" s="447"/>
      <c r="F104" s="448"/>
      <c r="G104" s="449"/>
      <c r="H104" s="449"/>
      <c r="I104" s="146"/>
      <c r="K104" s="12"/>
      <c r="L104" s="12"/>
      <c r="M104" s="12"/>
      <c r="N104" s="12"/>
      <c r="O104" s="12"/>
      <c r="P104" s="12"/>
      <c r="Q104" s="12"/>
    </row>
    <row r="105" spans="2:9" ht="15.75" thickTop="1">
      <c r="B105" s="75"/>
      <c r="C105" s="76"/>
      <c r="D105" s="77"/>
      <c r="E105" s="147"/>
      <c r="F105" s="79"/>
      <c r="G105" s="14"/>
      <c r="H105" s="77"/>
      <c r="I105" s="146"/>
    </row>
    <row r="106" spans="1:9" ht="15">
      <c r="A106" s="3" t="s">
        <v>7730</v>
      </c>
      <c r="B106" s="5"/>
      <c r="C106" s="86" t="s">
        <v>359</v>
      </c>
      <c r="D106" s="87">
        <f>F90</f>
        <v>1869182.77</v>
      </c>
      <c r="E106" s="148">
        <f>H90</f>
        <v>2000</v>
      </c>
      <c r="F106" s="87"/>
      <c r="G106" s="14"/>
      <c r="H106" s="14"/>
      <c r="I106" s="146"/>
    </row>
    <row r="107" spans="2:9" ht="15">
      <c r="B107" s="75"/>
      <c r="C107" s="94"/>
      <c r="D107" s="95"/>
      <c r="E107" s="149"/>
      <c r="F107" s="97"/>
      <c r="G107" s="14"/>
      <c r="H107" s="14"/>
      <c r="I107" s="146"/>
    </row>
    <row r="108" spans="1:9" ht="15">
      <c r="A108" t="s">
        <v>7728</v>
      </c>
      <c r="B108" s="5"/>
      <c r="C108" s="86" t="s">
        <v>360</v>
      </c>
      <c r="D108" s="14">
        <v>0</v>
      </c>
      <c r="E108" s="148">
        <f>D108</f>
        <v>0</v>
      </c>
      <c r="F108" s="87"/>
      <c r="G108" s="14"/>
      <c r="H108" s="14"/>
      <c r="I108" s="146"/>
    </row>
    <row r="109" spans="2:9" ht="15">
      <c r="B109" s="5"/>
      <c r="C109" s="98"/>
      <c r="D109" s="7"/>
      <c r="E109" s="149"/>
      <c r="F109" s="91"/>
      <c r="G109" s="14"/>
      <c r="H109" s="14"/>
      <c r="I109" s="146"/>
    </row>
    <row r="110" spans="1:9" ht="26.25">
      <c r="A110" t="s">
        <v>7729</v>
      </c>
      <c r="B110" s="5"/>
      <c r="C110" s="86" t="s">
        <v>361</v>
      </c>
      <c r="D110" s="14">
        <v>0</v>
      </c>
      <c r="E110" s="149">
        <v>0</v>
      </c>
      <c r="F110" s="87"/>
      <c r="G110" s="14"/>
      <c r="H110" s="14"/>
      <c r="I110" s="146"/>
    </row>
    <row r="111" spans="2:9" ht="15.75" thickBot="1">
      <c r="B111" s="137"/>
      <c r="C111" s="138"/>
      <c r="D111" s="141"/>
      <c r="E111" s="150"/>
      <c r="F111" s="79"/>
      <c r="G111" s="77"/>
      <c r="H111" s="77"/>
      <c r="I111" s="146"/>
    </row>
    <row r="112" spans="2:9" ht="15.75" thickTop="1">
      <c r="B112" s="75"/>
      <c r="C112" s="132"/>
      <c r="D112" s="78"/>
      <c r="E112" s="151"/>
      <c r="F112" s="79"/>
      <c r="G112" s="77"/>
      <c r="H112" s="77"/>
      <c r="I112" s="146"/>
    </row>
    <row r="113" spans="1:9" ht="15">
      <c r="A113" s="3" t="s">
        <v>258</v>
      </c>
      <c r="B113" s="11"/>
      <c r="C113" s="134" t="s">
        <v>258</v>
      </c>
      <c r="D113" s="135">
        <f>D106+D108+D110</f>
        <v>1869182.77</v>
      </c>
      <c r="E113" s="430">
        <f>E106+E108+E110</f>
        <v>2000</v>
      </c>
      <c r="F113" s="152"/>
      <c r="G113" s="153"/>
      <c r="H113" s="153"/>
      <c r="I113" s="146"/>
    </row>
    <row r="114" spans="2:9" ht="15.75" thickBot="1">
      <c r="B114" s="137"/>
      <c r="C114" s="138"/>
      <c r="D114" s="141"/>
      <c r="E114" s="154"/>
      <c r="F114" s="79"/>
      <c r="G114" s="77"/>
      <c r="H114" s="77"/>
      <c r="I114" s="146"/>
    </row>
    <row r="117" ht="21.75" customHeight="1">
      <c r="B117" s="155" t="s">
        <v>362</v>
      </c>
    </row>
    <row r="118" ht="21.75" customHeight="1">
      <c r="B118" s="155" t="s">
        <v>363</v>
      </c>
    </row>
    <row r="119" ht="15">
      <c r="B119" s="155" t="s">
        <v>364</v>
      </c>
    </row>
    <row r="120" ht="15">
      <c r="B120" s="155" t="s">
        <v>365</v>
      </c>
    </row>
    <row r="121" ht="15">
      <c r="B121" s="155" t="s">
        <v>366</v>
      </c>
    </row>
    <row r="122" ht="15">
      <c r="B122" s="155" t="s">
        <v>367</v>
      </c>
    </row>
    <row r="123" ht="15">
      <c r="B123" s="155" t="s">
        <v>368</v>
      </c>
    </row>
    <row r="124" ht="15">
      <c r="B124" s="155" t="s">
        <v>369</v>
      </c>
    </row>
    <row r="125" ht="15">
      <c r="B125" s="155" t="s">
        <v>370</v>
      </c>
    </row>
  </sheetData>
  <sheetProtection sheet="1"/>
  <mergeCells count="18">
    <mergeCell ref="B3:I3"/>
    <mergeCell ref="B5:B6"/>
    <mergeCell ref="C5:C6"/>
    <mergeCell ref="D5:D6"/>
    <mergeCell ref="E5:E6"/>
    <mergeCell ref="F5:F6"/>
    <mergeCell ref="G5:G6"/>
    <mergeCell ref="H5:H6"/>
    <mergeCell ref="I5:I6"/>
    <mergeCell ref="B99:I99"/>
    <mergeCell ref="B101:I101"/>
    <mergeCell ref="B103:B104"/>
    <mergeCell ref="C103:C104"/>
    <mergeCell ref="D103:D104"/>
    <mergeCell ref="E103:E104"/>
    <mergeCell ref="F103:F104"/>
    <mergeCell ref="G103:G104"/>
    <mergeCell ref="H103:H104"/>
  </mergeCells>
  <printOptions horizontalCentered="1" verticalCentered="1"/>
  <pageMargins left="0.27569444444444446" right="0.15763888888888888" top="0.27569444444444446" bottom="0.39375" header="0.5118055555555555" footer="0.31527777777777777"/>
  <pageSetup horizontalDpi="300" verticalDpi="300" orientation="landscape" paperSize="9" scale="68" r:id="rId1"/>
  <headerFooter alignWithMargins="0">
    <oddFooter>&amp;C&amp;P</oddFooter>
  </headerFooter>
  <rowBreaks count="1" manualBreakCount="1">
    <brk id="43" max="255" man="1"/>
  </rowBreaks>
</worksheet>
</file>

<file path=xl/worksheets/sheet5.xml><?xml version="1.0" encoding="utf-8"?>
<worksheet xmlns="http://schemas.openxmlformats.org/spreadsheetml/2006/main" xmlns:r="http://schemas.openxmlformats.org/officeDocument/2006/relationships">
  <dimension ref="A1:F84"/>
  <sheetViews>
    <sheetView zoomScalePageLayoutView="0" workbookViewId="0" topLeftCell="B2">
      <selection activeCell="D90" sqref="D90"/>
    </sheetView>
  </sheetViews>
  <sheetFormatPr defaultColWidth="9.140625" defaultRowHeight="15"/>
  <cols>
    <col min="1" max="1" width="14.140625" style="156" hidden="1" customWidth="1"/>
    <col min="2" max="2" width="7.00390625" style="157" customWidth="1"/>
    <col min="3" max="3" width="5.140625" style="157" customWidth="1"/>
    <col min="4" max="4" width="65.57421875" style="157" customWidth="1"/>
    <col min="5" max="5" width="16.421875" style="158" customWidth="1"/>
    <col min="6" max="6" width="15.57421875" style="158" customWidth="1"/>
    <col min="7" max="7" width="13.28125" style="158" customWidth="1"/>
    <col min="8" max="253" width="9.140625" style="158" customWidth="1"/>
  </cols>
  <sheetData>
    <row r="1" spans="1:6" s="158" customFormat="1" ht="21.75" customHeight="1" hidden="1">
      <c r="A1" s="156"/>
      <c r="E1" s="158" t="s">
        <v>254</v>
      </c>
      <c r="F1" s="158" t="s">
        <v>255</v>
      </c>
    </row>
    <row r="2" s="158" customFormat="1" ht="15">
      <c r="A2" s="156"/>
    </row>
    <row r="3" spans="2:6" ht="21">
      <c r="B3" s="452" t="s">
        <v>7786</v>
      </c>
      <c r="C3" s="452"/>
      <c r="D3" s="452"/>
      <c r="E3" s="452"/>
      <c r="F3" s="452"/>
    </row>
    <row r="4" s="158" customFormat="1" ht="9" customHeight="1" thickBot="1">
      <c r="A4" s="156"/>
    </row>
    <row r="5" spans="1:6" ht="24.75" customHeight="1" thickBot="1" thickTop="1">
      <c r="A5" s="429"/>
      <c r="B5" s="159"/>
      <c r="C5" s="160"/>
      <c r="D5" s="426" t="s">
        <v>372</v>
      </c>
      <c r="E5" s="427" t="s">
        <v>8061</v>
      </c>
      <c r="F5" s="428" t="s">
        <v>8062</v>
      </c>
    </row>
    <row r="6" spans="1:6" ht="16.5" customHeight="1" thickTop="1">
      <c r="A6" s="163"/>
      <c r="B6" s="159"/>
      <c r="C6" s="164"/>
      <c r="D6" s="165"/>
      <c r="E6" s="166"/>
      <c r="F6" s="167"/>
    </row>
    <row r="7" spans="1:6" ht="15">
      <c r="A7" s="168"/>
      <c r="B7" s="169"/>
      <c r="C7" s="170"/>
      <c r="D7" s="171" t="s">
        <v>373</v>
      </c>
      <c r="E7" s="166"/>
      <c r="F7" s="167"/>
    </row>
    <row r="8" spans="1:6" ht="15">
      <c r="A8" s="168">
        <v>1</v>
      </c>
      <c r="B8" s="169">
        <v>1</v>
      </c>
      <c r="C8" s="170"/>
      <c r="D8" s="165" t="s">
        <v>374</v>
      </c>
      <c r="E8" s="172">
        <v>0</v>
      </c>
      <c r="F8" s="173">
        <v>0</v>
      </c>
    </row>
    <row r="9" spans="1:6" ht="15">
      <c r="A9" s="168">
        <v>2</v>
      </c>
      <c r="B9" s="169">
        <v>2</v>
      </c>
      <c r="C9" s="170"/>
      <c r="D9" s="165" t="s">
        <v>375</v>
      </c>
      <c r="E9" s="172">
        <v>0</v>
      </c>
      <c r="F9" s="173">
        <v>0</v>
      </c>
    </row>
    <row r="10" spans="1:6" ht="15">
      <c r="A10" s="168"/>
      <c r="B10" s="169">
        <v>3</v>
      </c>
      <c r="C10" s="170"/>
      <c r="D10" s="165" t="s">
        <v>376</v>
      </c>
      <c r="E10" s="172">
        <f>SUM(E11:E13)</f>
        <v>0</v>
      </c>
      <c r="F10" s="173">
        <f>SUM(F11:F13)</f>
        <v>0</v>
      </c>
    </row>
    <row r="11" spans="1:6" ht="15">
      <c r="A11" s="168" t="s">
        <v>7855</v>
      </c>
      <c r="B11" s="169"/>
      <c r="C11" s="170" t="s">
        <v>377</v>
      </c>
      <c r="D11" s="174" t="s">
        <v>378</v>
      </c>
      <c r="E11" s="172">
        <v>0</v>
      </c>
      <c r="F11" s="173">
        <v>0</v>
      </c>
    </row>
    <row r="12" spans="1:6" ht="15">
      <c r="A12" s="168" t="s">
        <v>7856</v>
      </c>
      <c r="B12" s="169"/>
      <c r="C12" s="170" t="s">
        <v>379</v>
      </c>
      <c r="D12" s="174" t="s">
        <v>380</v>
      </c>
      <c r="E12" s="172">
        <v>0</v>
      </c>
      <c r="F12" s="173">
        <v>0</v>
      </c>
    </row>
    <row r="13" spans="1:6" ht="15">
      <c r="A13" s="168" t="s">
        <v>7857</v>
      </c>
      <c r="B13" s="169"/>
      <c r="C13" s="170" t="s">
        <v>381</v>
      </c>
      <c r="D13" s="174" t="s">
        <v>252</v>
      </c>
      <c r="E13" s="172">
        <v>0</v>
      </c>
      <c r="F13" s="173">
        <v>0</v>
      </c>
    </row>
    <row r="14" spans="1:6" ht="15">
      <c r="A14" s="168"/>
      <c r="B14" s="169">
        <v>4</v>
      </c>
      <c r="C14" s="170"/>
      <c r="D14" s="165" t="s">
        <v>382</v>
      </c>
      <c r="E14" s="172">
        <f>SUM(E15:E17)</f>
        <v>0</v>
      </c>
      <c r="F14" s="173">
        <f>SUM(F15:F17)</f>
        <v>0</v>
      </c>
    </row>
    <row r="15" spans="1:6" ht="15">
      <c r="A15" s="168" t="s">
        <v>7858</v>
      </c>
      <c r="B15" s="169"/>
      <c r="C15" s="170" t="s">
        <v>377</v>
      </c>
      <c r="D15" s="174" t="s">
        <v>162</v>
      </c>
      <c r="E15" s="172">
        <v>0</v>
      </c>
      <c r="F15" s="173">
        <v>0</v>
      </c>
    </row>
    <row r="16" spans="1:6" ht="15">
      <c r="A16" s="168" t="s">
        <v>7859</v>
      </c>
      <c r="B16" s="169"/>
      <c r="C16" s="170" t="s">
        <v>379</v>
      </c>
      <c r="D16" s="174" t="s">
        <v>383</v>
      </c>
      <c r="E16" s="172">
        <v>0</v>
      </c>
      <c r="F16" s="173">
        <v>0</v>
      </c>
    </row>
    <row r="17" spans="1:6" ht="15">
      <c r="A17" s="168" t="s">
        <v>7860</v>
      </c>
      <c r="B17" s="169"/>
      <c r="C17" s="170" t="s">
        <v>381</v>
      </c>
      <c r="D17" s="174" t="s">
        <v>384</v>
      </c>
      <c r="E17" s="172">
        <v>0</v>
      </c>
      <c r="F17" s="173">
        <v>0</v>
      </c>
    </row>
    <row r="18" spans="1:6" ht="14.25" customHeight="1">
      <c r="A18" s="168">
        <v>5</v>
      </c>
      <c r="B18" s="169">
        <v>5</v>
      </c>
      <c r="C18" s="170"/>
      <c r="D18" s="175" t="s">
        <v>385</v>
      </c>
      <c r="E18" s="172">
        <v>0</v>
      </c>
      <c r="F18" s="173">
        <v>0</v>
      </c>
    </row>
    <row r="19" spans="1:6" ht="15">
      <c r="A19" s="168">
        <v>6</v>
      </c>
      <c r="B19" s="169">
        <v>6</v>
      </c>
      <c r="C19" s="170"/>
      <c r="D19" s="175" t="s">
        <v>386</v>
      </c>
      <c r="E19" s="172">
        <v>0</v>
      </c>
      <c r="F19" s="173">
        <v>0</v>
      </c>
    </row>
    <row r="20" spans="1:6" ht="15">
      <c r="A20" s="168">
        <v>7</v>
      </c>
      <c r="B20" s="169">
        <v>7</v>
      </c>
      <c r="C20" s="170"/>
      <c r="D20" s="165" t="s">
        <v>387</v>
      </c>
      <c r="E20" s="172">
        <v>0</v>
      </c>
      <c r="F20" s="173">
        <v>0</v>
      </c>
    </row>
    <row r="21" spans="1:6" ht="15">
      <c r="A21" s="168">
        <v>8</v>
      </c>
      <c r="B21" s="169">
        <v>8</v>
      </c>
      <c r="C21" s="170"/>
      <c r="D21" s="165" t="s">
        <v>388</v>
      </c>
      <c r="E21" s="172">
        <v>0</v>
      </c>
      <c r="F21" s="173">
        <v>0</v>
      </c>
    </row>
    <row r="22" spans="1:6" ht="15">
      <c r="A22" s="168"/>
      <c r="B22" s="169"/>
      <c r="C22" s="170"/>
      <c r="D22" s="176" t="s">
        <v>389</v>
      </c>
      <c r="E22" s="177">
        <f>E8+E9+E10+E14+E18+E19+E20+E21</f>
        <v>0</v>
      </c>
      <c r="F22" s="178">
        <f>F8+F9+F10+F14+F18+F19+F20+F21</f>
        <v>0</v>
      </c>
    </row>
    <row r="23" spans="1:6" ht="15">
      <c r="A23" s="168"/>
      <c r="B23" s="169"/>
      <c r="C23" s="170"/>
      <c r="D23" s="165"/>
      <c r="E23" s="179"/>
      <c r="F23" s="180"/>
    </row>
    <row r="24" spans="1:6" ht="15">
      <c r="A24" s="168"/>
      <c r="B24" s="169"/>
      <c r="C24" s="170"/>
      <c r="D24" s="171" t="s">
        <v>390</v>
      </c>
      <c r="E24" s="179"/>
      <c r="F24" s="180"/>
    </row>
    <row r="25" spans="1:6" ht="15">
      <c r="A25" s="168">
        <v>9</v>
      </c>
      <c r="B25" s="169">
        <v>9</v>
      </c>
      <c r="C25" s="170"/>
      <c r="D25" s="181" t="s">
        <v>391</v>
      </c>
      <c r="E25" s="182">
        <v>0</v>
      </c>
      <c r="F25" s="183">
        <v>0</v>
      </c>
    </row>
    <row r="26" spans="1:6" ht="15">
      <c r="A26" s="168">
        <v>10</v>
      </c>
      <c r="B26" s="169">
        <v>10</v>
      </c>
      <c r="C26" s="170"/>
      <c r="D26" s="165" t="s">
        <v>392</v>
      </c>
      <c r="E26" s="182">
        <v>0</v>
      </c>
      <c r="F26" s="183">
        <v>0</v>
      </c>
    </row>
    <row r="27" spans="1:6" ht="15">
      <c r="A27" s="168">
        <v>11</v>
      </c>
      <c r="B27" s="169">
        <v>11</v>
      </c>
      <c r="C27" s="170"/>
      <c r="D27" s="165" t="s">
        <v>393</v>
      </c>
      <c r="E27" s="182">
        <v>0</v>
      </c>
      <c r="F27" s="183">
        <v>0</v>
      </c>
    </row>
    <row r="28" spans="1:6" ht="15">
      <c r="A28" s="168"/>
      <c r="B28" s="169">
        <v>12</v>
      </c>
      <c r="C28" s="170"/>
      <c r="D28" s="165" t="s">
        <v>394</v>
      </c>
      <c r="E28" s="182">
        <f>SUM(E29:E31)</f>
        <v>0</v>
      </c>
      <c r="F28" s="183">
        <f>+F29+F30+F31</f>
        <v>0</v>
      </c>
    </row>
    <row r="29" spans="1:6" ht="15">
      <c r="A29" s="168" t="s">
        <v>7861</v>
      </c>
      <c r="B29" s="169"/>
      <c r="C29" s="170" t="s">
        <v>377</v>
      </c>
      <c r="D29" s="174" t="s">
        <v>4</v>
      </c>
      <c r="E29" s="182">
        <v>0</v>
      </c>
      <c r="F29" s="183">
        <v>0</v>
      </c>
    </row>
    <row r="30" spans="1:6" ht="15">
      <c r="A30" s="168" t="s">
        <v>7862</v>
      </c>
      <c r="B30" s="169"/>
      <c r="C30" s="170" t="s">
        <v>379</v>
      </c>
      <c r="D30" s="174" t="s">
        <v>395</v>
      </c>
      <c r="E30" s="172">
        <v>0</v>
      </c>
      <c r="F30" s="173">
        <v>0</v>
      </c>
    </row>
    <row r="31" spans="1:6" ht="15">
      <c r="A31" s="168" t="s">
        <v>7863</v>
      </c>
      <c r="B31" s="169"/>
      <c r="C31" s="170" t="s">
        <v>381</v>
      </c>
      <c r="D31" s="174" t="s">
        <v>396</v>
      </c>
      <c r="E31" s="182">
        <v>0</v>
      </c>
      <c r="F31" s="183">
        <v>0</v>
      </c>
    </row>
    <row r="32" spans="1:6" ht="15">
      <c r="A32" s="168">
        <v>13</v>
      </c>
      <c r="B32" s="169">
        <v>13</v>
      </c>
      <c r="C32" s="170"/>
      <c r="D32" s="165" t="s">
        <v>397</v>
      </c>
      <c r="E32" s="182">
        <v>0</v>
      </c>
      <c r="F32" s="183">
        <v>0</v>
      </c>
    </row>
    <row r="33" spans="1:6" ht="15">
      <c r="A33" s="168"/>
      <c r="B33" s="169">
        <v>14</v>
      </c>
      <c r="C33" s="170"/>
      <c r="D33" s="165" t="s">
        <v>398</v>
      </c>
      <c r="E33" s="182">
        <f>+E34+E35+E36+E37</f>
        <v>0</v>
      </c>
      <c r="F33" s="183">
        <f>+F34+F35+F36+F37</f>
        <v>0</v>
      </c>
    </row>
    <row r="34" spans="1:6" ht="15">
      <c r="A34" s="168" t="s">
        <v>7864</v>
      </c>
      <c r="B34" s="169" t="s">
        <v>399</v>
      </c>
      <c r="C34" s="170" t="s">
        <v>377</v>
      </c>
      <c r="D34" s="174" t="s">
        <v>400</v>
      </c>
      <c r="E34" s="182">
        <v>0</v>
      </c>
      <c r="F34" s="183">
        <v>0</v>
      </c>
    </row>
    <row r="35" spans="1:6" ht="15">
      <c r="A35" s="168" t="s">
        <v>7865</v>
      </c>
      <c r="B35" s="169"/>
      <c r="C35" s="170" t="s">
        <v>379</v>
      </c>
      <c r="D35" s="174" t="s">
        <v>401</v>
      </c>
      <c r="E35" s="182">
        <v>0</v>
      </c>
      <c r="F35" s="183">
        <v>0</v>
      </c>
    </row>
    <row r="36" spans="1:6" ht="15">
      <c r="A36" s="168" t="s">
        <v>7866</v>
      </c>
      <c r="B36" s="169"/>
      <c r="C36" s="170" t="s">
        <v>381</v>
      </c>
      <c r="D36" s="174" t="s">
        <v>402</v>
      </c>
      <c r="E36" s="182">
        <v>0</v>
      </c>
      <c r="F36" s="183">
        <v>0</v>
      </c>
    </row>
    <row r="37" spans="1:6" ht="15">
      <c r="A37" s="168" t="s">
        <v>7867</v>
      </c>
      <c r="B37" s="169"/>
      <c r="C37" s="170" t="s">
        <v>403</v>
      </c>
      <c r="D37" s="174" t="s">
        <v>404</v>
      </c>
      <c r="E37" s="182">
        <v>0</v>
      </c>
      <c r="F37" s="183">
        <v>0</v>
      </c>
    </row>
    <row r="38" spans="1:6" ht="15">
      <c r="A38" s="168">
        <v>15</v>
      </c>
      <c r="B38" s="169">
        <v>15</v>
      </c>
      <c r="C38" s="170"/>
      <c r="D38" s="181" t="s">
        <v>405</v>
      </c>
      <c r="E38" s="182">
        <v>0</v>
      </c>
      <c r="F38" s="183">
        <v>0</v>
      </c>
    </row>
    <row r="39" spans="1:6" ht="15">
      <c r="A39" s="168">
        <v>16</v>
      </c>
      <c r="B39" s="169">
        <v>16</v>
      </c>
      <c r="C39" s="170"/>
      <c r="D39" s="181" t="s">
        <v>406</v>
      </c>
      <c r="E39" s="182">
        <v>0</v>
      </c>
      <c r="F39" s="183">
        <v>0</v>
      </c>
    </row>
    <row r="40" spans="1:6" ht="15">
      <c r="A40" s="168">
        <v>17</v>
      </c>
      <c r="B40" s="169">
        <v>17</v>
      </c>
      <c r="C40" s="170"/>
      <c r="D40" s="181" t="s">
        <v>259</v>
      </c>
      <c r="E40" s="182">
        <v>0</v>
      </c>
      <c r="F40" s="183">
        <v>0</v>
      </c>
    </row>
    <row r="41" spans="1:6" ht="15">
      <c r="A41" s="168">
        <v>18</v>
      </c>
      <c r="B41" s="169">
        <v>18</v>
      </c>
      <c r="C41" s="170"/>
      <c r="D41" s="181" t="s">
        <v>407</v>
      </c>
      <c r="E41" s="182">
        <v>0</v>
      </c>
      <c r="F41" s="183">
        <v>0</v>
      </c>
    </row>
    <row r="42" spans="1:6" ht="15">
      <c r="A42" s="168"/>
      <c r="B42" s="169"/>
      <c r="C42" s="170"/>
      <c r="D42" s="176" t="s">
        <v>408</v>
      </c>
      <c r="E42" s="177">
        <f>+E25+E26+E27+E28+E32+E33+E38+E39+E40+E41</f>
        <v>0</v>
      </c>
      <c r="F42" s="178">
        <f>+F25+F26+F27+F28+F32+F33+F38+F39+F40+F41</f>
        <v>0</v>
      </c>
    </row>
    <row r="43" spans="1:6" ht="15">
      <c r="A43" s="168"/>
      <c r="B43" s="169"/>
      <c r="C43" s="170"/>
      <c r="D43" s="184" t="s">
        <v>409</v>
      </c>
      <c r="E43" s="177">
        <f>+E22-E42</f>
        <v>0</v>
      </c>
      <c r="F43" s="178">
        <f>+F22-F42</f>
        <v>0</v>
      </c>
    </row>
    <row r="44" spans="1:6" ht="15">
      <c r="A44" s="168"/>
      <c r="B44" s="169"/>
      <c r="C44" s="170"/>
      <c r="D44" s="184"/>
      <c r="E44" s="179"/>
      <c r="F44" s="180"/>
    </row>
    <row r="45" spans="1:6" ht="15">
      <c r="A45" s="168"/>
      <c r="B45" s="169"/>
      <c r="C45" s="170"/>
      <c r="D45" s="171" t="s">
        <v>410</v>
      </c>
      <c r="E45" s="179"/>
      <c r="F45" s="180"/>
    </row>
    <row r="46" spans="1:6" ht="15">
      <c r="A46" s="168"/>
      <c r="B46" s="169"/>
      <c r="C46" s="170"/>
      <c r="D46" s="185" t="s">
        <v>411</v>
      </c>
      <c r="E46" s="179"/>
      <c r="F46" s="180"/>
    </row>
    <row r="47" spans="1:6" ht="15">
      <c r="A47" s="168"/>
      <c r="B47" s="169">
        <v>19</v>
      </c>
      <c r="C47" s="170"/>
      <c r="D47" s="165" t="s">
        <v>412</v>
      </c>
      <c r="E47" s="182">
        <f>+E48+E49+E50</f>
        <v>0</v>
      </c>
      <c r="F47" s="183">
        <f>+F48+F49+F50</f>
        <v>0</v>
      </c>
    </row>
    <row r="48" spans="1:6" ht="15">
      <c r="A48" s="168" t="s">
        <v>7868</v>
      </c>
      <c r="B48" s="169"/>
      <c r="C48" s="170" t="s">
        <v>377</v>
      </c>
      <c r="D48" s="174" t="s">
        <v>413</v>
      </c>
      <c r="E48" s="182">
        <v>0</v>
      </c>
      <c r="F48" s="183">
        <v>0</v>
      </c>
    </row>
    <row r="49" spans="1:6" ht="15">
      <c r="A49" s="168" t="s">
        <v>7869</v>
      </c>
      <c r="B49" s="169"/>
      <c r="C49" s="170" t="s">
        <v>379</v>
      </c>
      <c r="D49" s="174" t="s">
        <v>414</v>
      </c>
      <c r="E49" s="182">
        <v>0</v>
      </c>
      <c r="F49" s="183">
        <v>0</v>
      </c>
    </row>
    <row r="50" spans="1:6" ht="15">
      <c r="A50" s="168" t="s">
        <v>7870</v>
      </c>
      <c r="B50" s="169"/>
      <c r="C50" s="170" t="s">
        <v>381</v>
      </c>
      <c r="D50" s="174" t="s">
        <v>415</v>
      </c>
      <c r="E50" s="182">
        <v>0</v>
      </c>
      <c r="F50" s="183">
        <v>0</v>
      </c>
    </row>
    <row r="51" spans="1:6" ht="15">
      <c r="A51" s="168">
        <v>20</v>
      </c>
      <c r="B51" s="169">
        <v>20</v>
      </c>
      <c r="C51" s="170"/>
      <c r="D51" s="165" t="s">
        <v>416</v>
      </c>
      <c r="E51" s="182">
        <v>0</v>
      </c>
      <c r="F51" s="183">
        <v>0</v>
      </c>
    </row>
    <row r="52" spans="1:6" ht="15">
      <c r="A52" s="168"/>
      <c r="B52" s="169"/>
      <c r="C52" s="170"/>
      <c r="D52" s="176" t="s">
        <v>417</v>
      </c>
      <c r="E52" s="186">
        <f>+E47+E51</f>
        <v>0</v>
      </c>
      <c r="F52" s="187">
        <f>+F47+F51</f>
        <v>0</v>
      </c>
    </row>
    <row r="53" spans="1:6" ht="15">
      <c r="A53" s="168"/>
      <c r="B53" s="169"/>
      <c r="C53" s="170"/>
      <c r="D53" s="185" t="s">
        <v>418</v>
      </c>
      <c r="E53" s="179"/>
      <c r="F53" s="180"/>
    </row>
    <row r="54" spans="1:6" ht="15">
      <c r="A54" s="168"/>
      <c r="B54" s="169">
        <v>21</v>
      </c>
      <c r="C54" s="170"/>
      <c r="D54" s="165" t="s">
        <v>419</v>
      </c>
      <c r="E54" s="182">
        <f>+E55+E56</f>
        <v>0</v>
      </c>
      <c r="F54" s="183">
        <f>+F55+F56</f>
        <v>0</v>
      </c>
    </row>
    <row r="55" spans="1:6" ht="15">
      <c r="A55" s="168" t="s">
        <v>7871</v>
      </c>
      <c r="B55" s="169"/>
      <c r="C55" s="170" t="s">
        <v>377</v>
      </c>
      <c r="D55" s="174" t="s">
        <v>250</v>
      </c>
      <c r="E55" s="182">
        <v>0</v>
      </c>
      <c r="F55" s="183">
        <v>0</v>
      </c>
    </row>
    <row r="56" spans="1:6" ht="15">
      <c r="A56" s="168" t="s">
        <v>7872</v>
      </c>
      <c r="B56" s="169"/>
      <c r="C56" s="170" t="s">
        <v>379</v>
      </c>
      <c r="D56" s="174" t="s">
        <v>420</v>
      </c>
      <c r="E56" s="182">
        <v>0</v>
      </c>
      <c r="F56" s="183">
        <v>0</v>
      </c>
    </row>
    <row r="57" spans="1:6" ht="15">
      <c r="A57" s="168"/>
      <c r="B57" s="169"/>
      <c r="C57" s="170"/>
      <c r="D57" s="176" t="s">
        <v>421</v>
      </c>
      <c r="E57" s="188">
        <f>+E54</f>
        <v>0</v>
      </c>
      <c r="F57" s="189">
        <f>+F54</f>
        <v>0</v>
      </c>
    </row>
    <row r="58" spans="1:6" ht="15">
      <c r="A58" s="168"/>
      <c r="B58" s="169"/>
      <c r="C58" s="170"/>
      <c r="D58" s="176"/>
      <c r="E58" s="179"/>
      <c r="F58" s="180"/>
    </row>
    <row r="59" spans="1:6" ht="15">
      <c r="A59" s="168"/>
      <c r="B59" s="169"/>
      <c r="C59" s="170"/>
      <c r="D59" s="176" t="s">
        <v>422</v>
      </c>
      <c r="E59" s="177">
        <f>+E52-E57</f>
        <v>0</v>
      </c>
      <c r="F59" s="178">
        <f>+F52-F57</f>
        <v>0</v>
      </c>
    </row>
    <row r="60" spans="1:6" ht="15">
      <c r="A60" s="168"/>
      <c r="B60" s="169"/>
      <c r="C60" s="170"/>
      <c r="D60" s="176"/>
      <c r="E60" s="179"/>
      <c r="F60" s="180"/>
    </row>
    <row r="61" spans="1:6" ht="15">
      <c r="A61" s="168"/>
      <c r="B61" s="169"/>
      <c r="C61" s="170"/>
      <c r="D61" s="190" t="s">
        <v>423</v>
      </c>
      <c r="E61" s="191"/>
      <c r="F61" s="192"/>
    </row>
    <row r="62" spans="1:6" ht="15">
      <c r="A62" s="168">
        <v>22</v>
      </c>
      <c r="B62" s="169">
        <v>22</v>
      </c>
      <c r="C62" s="170"/>
      <c r="D62" s="193" t="s">
        <v>424</v>
      </c>
      <c r="E62" s="182">
        <v>0</v>
      </c>
      <c r="F62" s="183">
        <v>0</v>
      </c>
    </row>
    <row r="63" spans="1:6" ht="15">
      <c r="A63" s="168">
        <v>23</v>
      </c>
      <c r="B63" s="169">
        <v>23</v>
      </c>
      <c r="C63" s="170"/>
      <c r="D63" s="193" t="s">
        <v>425</v>
      </c>
      <c r="E63" s="182">
        <v>0</v>
      </c>
      <c r="F63" s="183">
        <v>0</v>
      </c>
    </row>
    <row r="64" spans="1:6" ht="15">
      <c r="A64" s="168"/>
      <c r="B64" s="169"/>
      <c r="C64" s="170"/>
      <c r="D64" s="176" t="s">
        <v>426</v>
      </c>
      <c r="E64" s="177">
        <f>+E62-E63</f>
        <v>0</v>
      </c>
      <c r="F64" s="178">
        <f>+F62-F63</f>
        <v>0</v>
      </c>
    </row>
    <row r="65" spans="1:6" ht="15">
      <c r="A65" s="168"/>
      <c r="B65" s="169"/>
      <c r="C65" s="170"/>
      <c r="D65" s="171" t="s">
        <v>427</v>
      </c>
      <c r="E65" s="179"/>
      <c r="F65" s="180"/>
    </row>
    <row r="66" spans="1:6" ht="15">
      <c r="A66" s="168"/>
      <c r="B66" s="169">
        <v>24</v>
      </c>
      <c r="C66" s="170"/>
      <c r="D66" s="193" t="s">
        <v>428</v>
      </c>
      <c r="E66" s="182">
        <f>+E67+E68+E69+E70+E71</f>
        <v>0</v>
      </c>
      <c r="F66" s="183">
        <f>+F67+F68+F69+F70+F71</f>
        <v>0</v>
      </c>
    </row>
    <row r="67" spans="1:6" ht="15">
      <c r="A67" s="168" t="s">
        <v>7873</v>
      </c>
      <c r="B67" s="169"/>
      <c r="C67" s="170" t="s">
        <v>377</v>
      </c>
      <c r="D67" s="174" t="s">
        <v>429</v>
      </c>
      <c r="E67" s="172">
        <v>0</v>
      </c>
      <c r="F67" s="173">
        <v>0</v>
      </c>
    </row>
    <row r="68" spans="1:6" ht="15">
      <c r="A68" s="168" t="s">
        <v>7874</v>
      </c>
      <c r="B68" s="169"/>
      <c r="C68" s="170" t="s">
        <v>379</v>
      </c>
      <c r="D68" s="194" t="s">
        <v>430</v>
      </c>
      <c r="E68" s="182">
        <v>0</v>
      </c>
      <c r="F68" s="183">
        <v>0</v>
      </c>
    </row>
    <row r="69" spans="1:6" ht="15">
      <c r="A69" s="168" t="s">
        <v>7875</v>
      </c>
      <c r="B69" s="169" t="s">
        <v>399</v>
      </c>
      <c r="C69" s="170" t="s">
        <v>381</v>
      </c>
      <c r="D69" s="194" t="s">
        <v>431</v>
      </c>
      <c r="E69" s="182">
        <v>0</v>
      </c>
      <c r="F69" s="183">
        <v>0</v>
      </c>
    </row>
    <row r="70" spans="1:6" ht="15">
      <c r="A70" s="168" t="s">
        <v>7876</v>
      </c>
      <c r="B70" s="169" t="s">
        <v>399</v>
      </c>
      <c r="C70" s="170" t="s">
        <v>403</v>
      </c>
      <c r="D70" s="174" t="s">
        <v>432</v>
      </c>
      <c r="E70" s="182">
        <v>0</v>
      </c>
      <c r="F70" s="183">
        <v>0</v>
      </c>
    </row>
    <row r="71" spans="1:6" ht="15">
      <c r="A71" s="168" t="s">
        <v>7877</v>
      </c>
      <c r="B71" s="169"/>
      <c r="C71" s="170" t="s">
        <v>433</v>
      </c>
      <c r="D71" s="174" t="s">
        <v>434</v>
      </c>
      <c r="E71" s="182">
        <v>0</v>
      </c>
      <c r="F71" s="183">
        <v>0</v>
      </c>
    </row>
    <row r="72" spans="1:6" ht="15">
      <c r="A72" s="168"/>
      <c r="B72" s="169"/>
      <c r="C72" s="170"/>
      <c r="D72" s="176" t="s">
        <v>435</v>
      </c>
      <c r="E72" s="195">
        <f>+E66</f>
        <v>0</v>
      </c>
      <c r="F72" s="196">
        <f>+F66</f>
        <v>0</v>
      </c>
    </row>
    <row r="73" spans="1:6" ht="15">
      <c r="A73" s="168"/>
      <c r="B73" s="169">
        <v>25</v>
      </c>
      <c r="C73" s="170"/>
      <c r="D73" s="193" t="s">
        <v>436</v>
      </c>
      <c r="E73" s="182">
        <f>+E74+E75+E76+E77</f>
        <v>0</v>
      </c>
      <c r="F73" s="183">
        <f>+F74+F75+F76+F77</f>
        <v>0</v>
      </c>
    </row>
    <row r="74" spans="1:6" ht="15">
      <c r="A74" s="168" t="s">
        <v>7878</v>
      </c>
      <c r="B74" s="169"/>
      <c r="C74" s="170" t="s">
        <v>377</v>
      </c>
      <c r="D74" s="194" t="s">
        <v>437</v>
      </c>
      <c r="E74" s="182">
        <v>0</v>
      </c>
      <c r="F74" s="183">
        <v>0</v>
      </c>
    </row>
    <row r="75" spans="1:6" ht="15">
      <c r="A75" s="168" t="s">
        <v>7879</v>
      </c>
      <c r="B75" s="169" t="s">
        <v>399</v>
      </c>
      <c r="C75" s="170" t="s">
        <v>379</v>
      </c>
      <c r="D75" s="194" t="s">
        <v>438</v>
      </c>
      <c r="E75" s="182">
        <v>0</v>
      </c>
      <c r="F75" s="183">
        <v>0</v>
      </c>
    </row>
    <row r="76" spans="1:6" ht="15">
      <c r="A76" s="168" t="s">
        <v>7880</v>
      </c>
      <c r="B76" s="169" t="s">
        <v>399</v>
      </c>
      <c r="C76" s="170" t="s">
        <v>381</v>
      </c>
      <c r="D76" s="174" t="s">
        <v>439</v>
      </c>
      <c r="E76" s="182">
        <v>0</v>
      </c>
      <c r="F76" s="183">
        <v>0</v>
      </c>
    </row>
    <row r="77" spans="1:6" ht="15">
      <c r="A77" s="168" t="s">
        <v>7881</v>
      </c>
      <c r="B77" s="169" t="s">
        <v>399</v>
      </c>
      <c r="C77" s="170" t="s">
        <v>403</v>
      </c>
      <c r="D77" s="174" t="s">
        <v>440</v>
      </c>
      <c r="E77" s="182">
        <v>0</v>
      </c>
      <c r="F77" s="183">
        <v>0</v>
      </c>
    </row>
    <row r="78" spans="1:6" ht="15">
      <c r="A78" s="168"/>
      <c r="B78" s="169"/>
      <c r="C78" s="170"/>
      <c r="D78" s="176" t="s">
        <v>441</v>
      </c>
      <c r="E78" s="195">
        <f>+E73</f>
        <v>0</v>
      </c>
      <c r="F78" s="196">
        <f>+F73</f>
        <v>0</v>
      </c>
    </row>
    <row r="79" spans="1:6" ht="15">
      <c r="A79" s="168"/>
      <c r="B79" s="169"/>
      <c r="C79" s="170"/>
      <c r="D79" s="176"/>
      <c r="E79" s="179"/>
      <c r="F79" s="180"/>
    </row>
    <row r="80" spans="1:6" ht="15">
      <c r="A80" s="168"/>
      <c r="B80" s="169"/>
      <c r="C80" s="170"/>
      <c r="D80" s="176" t="s">
        <v>442</v>
      </c>
      <c r="E80" s="177">
        <f>+E72-E78</f>
        <v>0</v>
      </c>
      <c r="F80" s="178">
        <f>+F72-F78</f>
        <v>0</v>
      </c>
    </row>
    <row r="81" spans="1:6" ht="15">
      <c r="A81" s="168"/>
      <c r="B81" s="169"/>
      <c r="C81" s="170"/>
      <c r="D81" s="176" t="s">
        <v>443</v>
      </c>
      <c r="E81" s="197">
        <f>+E43+E59+E64+E80</f>
        <v>0</v>
      </c>
      <c r="F81" s="198">
        <f>+F43+F59+F64+F80</f>
        <v>0</v>
      </c>
    </row>
    <row r="82" spans="1:6" ht="15">
      <c r="A82" s="168"/>
      <c r="B82" s="169"/>
      <c r="C82" s="170"/>
      <c r="D82" s="176"/>
      <c r="E82" s="179"/>
      <c r="F82" s="180"/>
    </row>
    <row r="83" spans="1:6" ht="18.75" customHeight="1">
      <c r="A83" s="168">
        <v>26</v>
      </c>
      <c r="B83" s="169">
        <v>26</v>
      </c>
      <c r="C83" s="170"/>
      <c r="D83" s="199" t="s">
        <v>619</v>
      </c>
      <c r="E83" s="182">
        <v>0</v>
      </c>
      <c r="F83" s="183">
        <v>0</v>
      </c>
    </row>
    <row r="84" spans="1:6" ht="15">
      <c r="A84" s="200"/>
      <c r="B84" s="161">
        <v>27</v>
      </c>
      <c r="C84" s="201"/>
      <c r="D84" s="202" t="s">
        <v>444</v>
      </c>
      <c r="E84" s="203">
        <f>+E81-E83</f>
        <v>0</v>
      </c>
      <c r="F84" s="204">
        <f>+F81-F83</f>
        <v>0</v>
      </c>
    </row>
  </sheetData>
  <sheetProtection sheet="1"/>
  <mergeCells count="1">
    <mergeCell ref="B3:F3"/>
  </mergeCells>
  <printOptions/>
  <pageMargins left="0.7875" right="0.7875" top="1.0527777777777778" bottom="1.0527777777777778" header="0.7875" footer="0.7875"/>
  <pageSetup horizontalDpi="300" verticalDpi="300" orientation="portrait" paperSize="9" r:id="rId1"/>
  <headerFooter alignWithMargins="0">
    <oddHeader>&amp;C&amp;"Times New Roman,Normale"&amp;12&amp;A</oddHeader>
    <oddFooter>&amp;C&amp;"Times New Roman,Normale"&amp;12Page &amp;P</oddFooter>
  </headerFooter>
</worksheet>
</file>

<file path=xl/worksheets/sheet6.xml><?xml version="1.0" encoding="utf-8"?>
<worksheet xmlns="http://schemas.openxmlformats.org/spreadsheetml/2006/main" xmlns:r="http://schemas.openxmlformats.org/officeDocument/2006/relationships">
  <dimension ref="A1:G101"/>
  <sheetViews>
    <sheetView zoomScalePageLayoutView="0" workbookViewId="0" topLeftCell="B2">
      <selection activeCell="F24" sqref="F24"/>
    </sheetView>
  </sheetViews>
  <sheetFormatPr defaultColWidth="9.140625" defaultRowHeight="15"/>
  <cols>
    <col min="1" max="1" width="12.00390625" style="156" hidden="1" customWidth="1"/>
    <col min="2" max="2" width="7.00390625" style="0" customWidth="1"/>
    <col min="3" max="3" width="5.140625" style="0" customWidth="1"/>
    <col min="4" max="4" width="2.28125" style="0" customWidth="1"/>
    <col min="5" max="5" width="70.00390625" style="0" customWidth="1"/>
    <col min="6" max="7" width="15.00390625" style="0" customWidth="1"/>
    <col min="8" max="8" width="12.57421875" style="0" customWidth="1"/>
  </cols>
  <sheetData>
    <row r="1" spans="2:7" ht="21.75" customHeight="1" hidden="1">
      <c r="B1" s="205"/>
      <c r="C1" s="206"/>
      <c r="D1" s="206"/>
      <c r="E1" s="206"/>
      <c r="F1" s="206" t="s">
        <v>254</v>
      </c>
      <c r="G1" s="206" t="s">
        <v>255</v>
      </c>
    </row>
    <row r="2" spans="2:7" ht="15">
      <c r="B2" s="205"/>
      <c r="C2" s="206"/>
      <c r="D2" s="206"/>
      <c r="E2" s="206"/>
      <c r="F2" s="206"/>
      <c r="G2" s="206"/>
    </row>
    <row r="3" spans="2:7" ht="21">
      <c r="B3" s="452" t="s">
        <v>7787</v>
      </c>
      <c r="C3" s="452"/>
      <c r="D3" s="452"/>
      <c r="E3" s="452"/>
      <c r="F3" s="452"/>
      <c r="G3" s="452"/>
    </row>
    <row r="4" spans="2:7" ht="15">
      <c r="B4" s="205"/>
      <c r="C4" s="206"/>
      <c r="D4" s="206"/>
      <c r="E4" s="206"/>
      <c r="F4" s="206"/>
      <c r="G4" s="206"/>
    </row>
    <row r="5" spans="1:7" ht="15.75" customHeight="1">
      <c r="A5" s="453"/>
      <c r="B5" s="207"/>
      <c r="C5" s="160"/>
      <c r="D5" s="164"/>
      <c r="E5" s="454" t="s">
        <v>445</v>
      </c>
      <c r="F5" s="455" t="s">
        <v>8061</v>
      </c>
      <c r="G5" s="456" t="s">
        <v>8062</v>
      </c>
    </row>
    <row r="6" spans="1:7" ht="15">
      <c r="A6" s="453"/>
      <c r="B6" s="208"/>
      <c r="C6" s="162"/>
      <c r="D6" s="201"/>
      <c r="E6" s="454"/>
      <c r="F6" s="455"/>
      <c r="G6" s="456"/>
    </row>
    <row r="7" spans="1:7" ht="30">
      <c r="A7" s="163" t="s">
        <v>3</v>
      </c>
      <c r="B7" s="209"/>
      <c r="C7" s="165"/>
      <c r="D7" s="170"/>
      <c r="E7" s="210" t="s">
        <v>446</v>
      </c>
      <c r="F7" s="211">
        <v>0</v>
      </c>
      <c r="G7" s="212">
        <v>0</v>
      </c>
    </row>
    <row r="8" spans="1:7" ht="15">
      <c r="A8" s="249"/>
      <c r="B8" s="209"/>
      <c r="C8" s="165"/>
      <c r="D8" s="170"/>
      <c r="E8" s="210"/>
      <c r="F8" s="214"/>
      <c r="G8" s="215"/>
    </row>
    <row r="9" spans="1:7" ht="15">
      <c r="A9" s="249"/>
      <c r="B9" s="209"/>
      <c r="C9" s="165"/>
      <c r="D9" s="170"/>
      <c r="E9" s="216" t="s">
        <v>447</v>
      </c>
      <c r="F9" s="217">
        <f>F7</f>
        <v>0</v>
      </c>
      <c r="G9" s="218">
        <f>G7</f>
        <v>0</v>
      </c>
    </row>
    <row r="10" spans="1:7" ht="15">
      <c r="A10" s="249"/>
      <c r="B10" s="209"/>
      <c r="C10" s="165"/>
      <c r="D10" s="170"/>
      <c r="E10" s="219" t="s">
        <v>448</v>
      </c>
      <c r="F10" s="220"/>
      <c r="G10" s="221"/>
    </row>
    <row r="11" spans="1:7" ht="15">
      <c r="A11" s="249"/>
      <c r="B11" s="209" t="s">
        <v>30</v>
      </c>
      <c r="C11" s="165"/>
      <c r="D11" s="170"/>
      <c r="E11" s="185" t="s">
        <v>449</v>
      </c>
      <c r="F11" s="220"/>
      <c r="G11" s="221"/>
    </row>
    <row r="12" spans="1:7" ht="15">
      <c r="A12" s="249" t="s">
        <v>7732</v>
      </c>
      <c r="B12" s="209"/>
      <c r="C12" s="165">
        <v>1</v>
      </c>
      <c r="D12" s="170"/>
      <c r="E12" s="165" t="s">
        <v>450</v>
      </c>
      <c r="F12" s="222">
        <v>0</v>
      </c>
      <c r="G12" s="223">
        <v>0</v>
      </c>
    </row>
    <row r="13" spans="1:7" ht="15">
      <c r="A13" s="249" t="s">
        <v>7733</v>
      </c>
      <c r="B13" s="209"/>
      <c r="C13" s="165">
        <v>2</v>
      </c>
      <c r="D13" s="170"/>
      <c r="E13" s="165" t="s">
        <v>451</v>
      </c>
      <c r="F13" s="222">
        <v>0</v>
      </c>
      <c r="G13" s="223">
        <v>0</v>
      </c>
    </row>
    <row r="14" spans="1:7" ht="15">
      <c r="A14" s="249" t="s">
        <v>7734</v>
      </c>
      <c r="B14" s="209"/>
      <c r="C14" s="165">
        <v>3</v>
      </c>
      <c r="D14" s="170"/>
      <c r="E14" s="165" t="s">
        <v>452</v>
      </c>
      <c r="F14" s="222">
        <v>0</v>
      </c>
      <c r="G14" s="223">
        <v>0</v>
      </c>
    </row>
    <row r="15" spans="1:7" ht="15">
      <c r="A15" s="249" t="s">
        <v>7735</v>
      </c>
      <c r="B15" s="209"/>
      <c r="C15" s="165">
        <v>4</v>
      </c>
      <c r="D15" s="170"/>
      <c r="E15" s="165" t="s">
        <v>453</v>
      </c>
      <c r="F15" s="222">
        <v>0</v>
      </c>
      <c r="G15" s="223">
        <v>0</v>
      </c>
    </row>
    <row r="16" spans="1:7" ht="15">
      <c r="A16" s="249" t="s">
        <v>7736</v>
      </c>
      <c r="B16" s="209"/>
      <c r="C16" s="165">
        <v>5</v>
      </c>
      <c r="D16" s="170"/>
      <c r="E16" s="165" t="s">
        <v>454</v>
      </c>
      <c r="F16" s="222">
        <v>0</v>
      </c>
      <c r="G16" s="223">
        <v>0</v>
      </c>
    </row>
    <row r="17" spans="1:7" ht="15">
      <c r="A17" s="249" t="s">
        <v>7737</v>
      </c>
      <c r="B17" s="209"/>
      <c r="C17" s="165">
        <v>6</v>
      </c>
      <c r="D17" s="170"/>
      <c r="E17" s="165" t="s">
        <v>455</v>
      </c>
      <c r="F17" s="222">
        <v>0</v>
      </c>
      <c r="G17" s="223">
        <v>0</v>
      </c>
    </row>
    <row r="18" spans="1:7" ht="15">
      <c r="A18" s="249" t="s">
        <v>7738</v>
      </c>
      <c r="B18" s="209"/>
      <c r="C18" s="165">
        <v>9</v>
      </c>
      <c r="D18" s="170"/>
      <c r="E18" s="175" t="s">
        <v>456</v>
      </c>
      <c r="F18" s="222">
        <v>0</v>
      </c>
      <c r="G18" s="223">
        <v>0</v>
      </c>
    </row>
    <row r="19" spans="1:7" ht="15">
      <c r="A19" s="249"/>
      <c r="B19" s="209"/>
      <c r="C19" s="165"/>
      <c r="D19" s="170"/>
      <c r="E19" s="176" t="s">
        <v>457</v>
      </c>
      <c r="F19" s="224">
        <f>SUM(F12:F18)</f>
        <v>0</v>
      </c>
      <c r="G19" s="225">
        <f>SUM(G12:G18)</f>
        <v>0</v>
      </c>
    </row>
    <row r="20" spans="1:7" ht="15">
      <c r="A20" s="249"/>
      <c r="B20" s="209"/>
      <c r="C20" s="165"/>
      <c r="D20" s="170"/>
      <c r="E20" s="210"/>
      <c r="F20" s="220"/>
      <c r="G20" s="221"/>
    </row>
    <row r="21" spans="1:7" ht="15">
      <c r="A21" s="249"/>
      <c r="B21" s="226"/>
      <c r="C21" s="175"/>
      <c r="D21" s="227"/>
      <c r="E21" s="228" t="s">
        <v>458</v>
      </c>
      <c r="F21" s="220"/>
      <c r="G21" s="221"/>
    </row>
    <row r="22" spans="1:7" ht="15">
      <c r="A22" s="249"/>
      <c r="B22" s="226" t="s">
        <v>459</v>
      </c>
      <c r="C22" s="199">
        <v>1</v>
      </c>
      <c r="D22" s="227"/>
      <c r="E22" s="175" t="s">
        <v>460</v>
      </c>
      <c r="F22" s="229">
        <f>F23+F24+F25+F26</f>
        <v>0</v>
      </c>
      <c r="G22" s="230">
        <f>G23+G24+G25+G26</f>
        <v>0</v>
      </c>
    </row>
    <row r="23" spans="1:7" ht="15">
      <c r="A23" s="249" t="s">
        <v>7739</v>
      </c>
      <c r="B23" s="226"/>
      <c r="C23" s="231" t="s">
        <v>461</v>
      </c>
      <c r="D23" s="227"/>
      <c r="E23" s="175" t="s">
        <v>462</v>
      </c>
      <c r="F23" s="222">
        <v>0</v>
      </c>
      <c r="G23" s="223">
        <v>0</v>
      </c>
    </row>
    <row r="24" spans="1:7" ht="15">
      <c r="A24" s="249" t="s">
        <v>7740</v>
      </c>
      <c r="B24" s="226"/>
      <c r="C24" s="231" t="s">
        <v>463</v>
      </c>
      <c r="D24" s="227"/>
      <c r="E24" s="175" t="s">
        <v>464</v>
      </c>
      <c r="F24" s="222">
        <v>0</v>
      </c>
      <c r="G24" s="223">
        <v>0</v>
      </c>
    </row>
    <row r="25" spans="1:7" ht="15">
      <c r="A25" s="249" t="s">
        <v>7741</v>
      </c>
      <c r="B25" s="226"/>
      <c r="C25" s="231" t="s">
        <v>465</v>
      </c>
      <c r="D25" s="227"/>
      <c r="E25" s="175" t="s">
        <v>466</v>
      </c>
      <c r="F25" s="222">
        <v>0</v>
      </c>
      <c r="G25" s="223">
        <v>0</v>
      </c>
    </row>
    <row r="26" spans="1:7" ht="15">
      <c r="A26" s="249" t="s">
        <v>7742</v>
      </c>
      <c r="B26" s="226"/>
      <c r="C26" s="231" t="s">
        <v>467</v>
      </c>
      <c r="D26" s="227"/>
      <c r="E26" s="175" t="s">
        <v>468</v>
      </c>
      <c r="F26" s="222">
        <v>0</v>
      </c>
      <c r="G26" s="223">
        <v>0</v>
      </c>
    </row>
    <row r="27" spans="1:7" ht="15">
      <c r="A27" s="249"/>
      <c r="B27" s="226" t="s">
        <v>469</v>
      </c>
      <c r="C27" s="199">
        <v>2</v>
      </c>
      <c r="D27" s="227"/>
      <c r="E27" s="175" t="s">
        <v>470</v>
      </c>
      <c r="F27" s="229">
        <f>F28+F30+F32+F34+F35+F36+F37+F38+F39</f>
        <v>0</v>
      </c>
      <c r="G27" s="230">
        <f>G28+G30+G32+G34+G35+G36+G37+G38+G39</f>
        <v>0</v>
      </c>
    </row>
    <row r="28" spans="1:7" ht="15">
      <c r="A28" s="249" t="s">
        <v>7743</v>
      </c>
      <c r="B28" s="226"/>
      <c r="C28" s="231" t="s">
        <v>471</v>
      </c>
      <c r="D28" s="227"/>
      <c r="E28" s="175" t="s">
        <v>472</v>
      </c>
      <c r="F28" s="222">
        <v>0</v>
      </c>
      <c r="G28" s="223">
        <v>0</v>
      </c>
    </row>
    <row r="29" spans="1:7" ht="15">
      <c r="A29" s="249" t="s">
        <v>7744</v>
      </c>
      <c r="B29" s="226"/>
      <c r="C29" s="199"/>
      <c r="D29" s="227" t="s">
        <v>377</v>
      </c>
      <c r="E29" s="232" t="s">
        <v>473</v>
      </c>
      <c r="F29" s="222">
        <v>0</v>
      </c>
      <c r="G29" s="223">
        <v>0</v>
      </c>
    </row>
    <row r="30" spans="1:7" ht="15">
      <c r="A30" s="249" t="s">
        <v>7745</v>
      </c>
      <c r="B30" s="226"/>
      <c r="C30" s="231" t="s">
        <v>474</v>
      </c>
      <c r="D30" s="227"/>
      <c r="E30" s="175" t="s">
        <v>464</v>
      </c>
      <c r="F30" s="222">
        <v>0</v>
      </c>
      <c r="G30" s="223">
        <v>0</v>
      </c>
    </row>
    <row r="31" spans="1:7" ht="15">
      <c r="A31" s="249" t="s">
        <v>7746</v>
      </c>
      <c r="B31" s="226"/>
      <c r="C31" s="199"/>
      <c r="D31" s="227" t="s">
        <v>377</v>
      </c>
      <c r="E31" s="232" t="s">
        <v>473</v>
      </c>
      <c r="F31" s="222">
        <v>0</v>
      </c>
      <c r="G31" s="223">
        <v>0</v>
      </c>
    </row>
    <row r="32" spans="1:7" ht="15">
      <c r="A32" s="249" t="s">
        <v>7747</v>
      </c>
      <c r="B32" s="226"/>
      <c r="C32" s="231" t="s">
        <v>475</v>
      </c>
      <c r="D32" s="227"/>
      <c r="E32" s="175" t="s">
        <v>476</v>
      </c>
      <c r="F32" s="222">
        <v>0</v>
      </c>
      <c r="G32" s="223">
        <v>0</v>
      </c>
    </row>
    <row r="33" spans="1:7" ht="15">
      <c r="A33" s="249" t="s">
        <v>7748</v>
      </c>
      <c r="B33" s="226"/>
      <c r="C33" s="199"/>
      <c r="D33" s="227" t="s">
        <v>377</v>
      </c>
      <c r="E33" s="232" t="s">
        <v>473</v>
      </c>
      <c r="F33" s="222">
        <v>0</v>
      </c>
      <c r="G33" s="223">
        <v>0</v>
      </c>
    </row>
    <row r="34" spans="1:7" ht="15">
      <c r="A34" s="249" t="s">
        <v>7749</v>
      </c>
      <c r="B34" s="226"/>
      <c r="C34" s="231" t="s">
        <v>477</v>
      </c>
      <c r="D34" s="227"/>
      <c r="E34" s="175" t="s">
        <v>478</v>
      </c>
      <c r="F34" s="222">
        <v>0</v>
      </c>
      <c r="G34" s="223">
        <v>0</v>
      </c>
    </row>
    <row r="35" spans="1:7" ht="15">
      <c r="A35" s="249" t="s">
        <v>7750</v>
      </c>
      <c r="B35" s="226"/>
      <c r="C35" s="231" t="s">
        <v>479</v>
      </c>
      <c r="D35" s="227"/>
      <c r="E35" s="175" t="s">
        <v>480</v>
      </c>
      <c r="F35" s="222">
        <v>0</v>
      </c>
      <c r="G35" s="223">
        <v>0</v>
      </c>
    </row>
    <row r="36" spans="1:7" ht="15">
      <c r="A36" s="249" t="s">
        <v>7751</v>
      </c>
      <c r="B36" s="226"/>
      <c r="C36" s="231" t="s">
        <v>481</v>
      </c>
      <c r="D36" s="227"/>
      <c r="E36" s="175" t="s">
        <v>482</v>
      </c>
      <c r="F36" s="222">
        <v>0</v>
      </c>
      <c r="G36" s="223">
        <v>0</v>
      </c>
    </row>
    <row r="37" spans="1:7" ht="15">
      <c r="A37" s="249" t="s">
        <v>7752</v>
      </c>
      <c r="B37" s="226"/>
      <c r="C37" s="231" t="s">
        <v>483</v>
      </c>
      <c r="D37" s="227"/>
      <c r="E37" s="175" t="s">
        <v>484</v>
      </c>
      <c r="F37" s="222">
        <v>0</v>
      </c>
      <c r="G37" s="223">
        <v>0</v>
      </c>
    </row>
    <row r="38" spans="1:7" ht="15">
      <c r="A38" s="249" t="s">
        <v>7753</v>
      </c>
      <c r="B38" s="226"/>
      <c r="C38" s="231" t="s">
        <v>485</v>
      </c>
      <c r="D38" s="227"/>
      <c r="E38" s="175" t="s">
        <v>466</v>
      </c>
      <c r="F38" s="222">
        <v>0</v>
      </c>
      <c r="G38" s="223">
        <v>0</v>
      </c>
    </row>
    <row r="39" spans="1:7" ht="15">
      <c r="A39" s="249" t="s">
        <v>7754</v>
      </c>
      <c r="B39" s="226"/>
      <c r="C39" s="233" t="s">
        <v>486</v>
      </c>
      <c r="D39" s="227"/>
      <c r="E39" s="175" t="s">
        <v>487</v>
      </c>
      <c r="F39" s="222">
        <v>0</v>
      </c>
      <c r="G39" s="223">
        <v>0</v>
      </c>
    </row>
    <row r="40" spans="1:7" ht="15">
      <c r="A40" s="249" t="s">
        <v>7755</v>
      </c>
      <c r="B40" s="226"/>
      <c r="C40" s="199">
        <v>3</v>
      </c>
      <c r="D40" s="227"/>
      <c r="E40" s="175" t="s">
        <v>455</v>
      </c>
      <c r="F40" s="222">
        <v>0</v>
      </c>
      <c r="G40" s="223">
        <v>0</v>
      </c>
    </row>
    <row r="41" spans="1:7" ht="15">
      <c r="A41" s="249"/>
      <c r="B41" s="226"/>
      <c r="C41" s="175"/>
      <c r="D41" s="227"/>
      <c r="E41" s="176" t="s">
        <v>488</v>
      </c>
      <c r="F41" s="224">
        <f>F22+F27+F40</f>
        <v>0</v>
      </c>
      <c r="G41" s="225">
        <f>G22+G27+G40</f>
        <v>0</v>
      </c>
    </row>
    <row r="42" spans="1:7" ht="15">
      <c r="A42" s="249"/>
      <c r="B42" s="226"/>
      <c r="C42" s="175"/>
      <c r="D42" s="227"/>
      <c r="E42" s="175"/>
      <c r="F42" s="220"/>
      <c r="G42" s="221"/>
    </row>
    <row r="43" spans="1:7" ht="15">
      <c r="A43" s="249"/>
      <c r="B43" s="209" t="s">
        <v>489</v>
      </c>
      <c r="C43" s="165"/>
      <c r="D43" s="170"/>
      <c r="E43" s="228" t="s">
        <v>490</v>
      </c>
      <c r="F43" s="220"/>
      <c r="G43" s="221"/>
    </row>
    <row r="44" spans="1:7" ht="15">
      <c r="A44" s="249"/>
      <c r="B44" s="209"/>
      <c r="C44" s="165">
        <v>1</v>
      </c>
      <c r="D44" s="170"/>
      <c r="E44" s="175" t="s">
        <v>491</v>
      </c>
      <c r="F44" s="229">
        <f>F45+F46+F47</f>
        <v>0</v>
      </c>
      <c r="G44" s="230">
        <f>G45+G46+G47</f>
        <v>0</v>
      </c>
    </row>
    <row r="45" spans="1:7" ht="15">
      <c r="A45" s="249" t="s">
        <v>7756</v>
      </c>
      <c r="B45" s="209"/>
      <c r="C45" s="165"/>
      <c r="D45" s="170" t="s">
        <v>377</v>
      </c>
      <c r="E45" s="174" t="s">
        <v>492</v>
      </c>
      <c r="F45" s="222">
        <v>0</v>
      </c>
      <c r="G45" s="223">
        <v>0</v>
      </c>
    </row>
    <row r="46" spans="1:7" ht="15">
      <c r="A46" s="249" t="s">
        <v>7757</v>
      </c>
      <c r="B46" s="209"/>
      <c r="C46" s="165"/>
      <c r="D46" s="170" t="s">
        <v>379</v>
      </c>
      <c r="E46" s="232" t="s">
        <v>493</v>
      </c>
      <c r="F46" s="222">
        <v>0</v>
      </c>
      <c r="G46" s="223">
        <v>0</v>
      </c>
    </row>
    <row r="47" spans="1:7" ht="15">
      <c r="A47" s="249" t="s">
        <v>7758</v>
      </c>
      <c r="B47" s="209"/>
      <c r="C47" s="165"/>
      <c r="D47" s="170" t="s">
        <v>381</v>
      </c>
      <c r="E47" s="232" t="s">
        <v>494</v>
      </c>
      <c r="F47" s="222">
        <v>0</v>
      </c>
      <c r="G47" s="223">
        <v>0</v>
      </c>
    </row>
    <row r="48" spans="1:7" ht="15">
      <c r="A48" s="249"/>
      <c r="B48" s="209"/>
      <c r="C48" s="165">
        <v>2</v>
      </c>
      <c r="D48" s="170"/>
      <c r="E48" s="175" t="s">
        <v>495</v>
      </c>
      <c r="F48" s="229">
        <f>F49+F50+F51+F52</f>
        <v>0</v>
      </c>
      <c r="G48" s="230">
        <f>G49+G50+G51+G52</f>
        <v>0</v>
      </c>
    </row>
    <row r="49" spans="1:7" ht="15">
      <c r="A49" s="249" t="s">
        <v>7759</v>
      </c>
      <c r="B49" s="209"/>
      <c r="C49" s="165"/>
      <c r="D49" s="170" t="s">
        <v>377</v>
      </c>
      <c r="E49" s="175" t="s">
        <v>496</v>
      </c>
      <c r="F49" s="222">
        <v>0</v>
      </c>
      <c r="G49" s="223">
        <v>0</v>
      </c>
    </row>
    <row r="50" spans="1:7" ht="15">
      <c r="A50" s="249" t="s">
        <v>7760</v>
      </c>
      <c r="B50" s="209"/>
      <c r="C50" s="165"/>
      <c r="D50" s="170" t="s">
        <v>379</v>
      </c>
      <c r="E50" s="174" t="s">
        <v>492</v>
      </c>
      <c r="F50" s="222">
        <v>0</v>
      </c>
      <c r="G50" s="223">
        <v>0</v>
      </c>
    </row>
    <row r="51" spans="1:7" ht="15">
      <c r="A51" s="249" t="s">
        <v>7761</v>
      </c>
      <c r="B51" s="209"/>
      <c r="C51" s="165"/>
      <c r="D51" s="170" t="s">
        <v>381</v>
      </c>
      <c r="E51" s="232" t="s">
        <v>497</v>
      </c>
      <c r="F51" s="222">
        <v>0</v>
      </c>
      <c r="G51" s="223">
        <v>0</v>
      </c>
    </row>
    <row r="52" spans="1:7" ht="15">
      <c r="A52" s="249" t="s">
        <v>7762</v>
      </c>
      <c r="B52" s="209"/>
      <c r="C52" s="165"/>
      <c r="D52" s="170" t="s">
        <v>403</v>
      </c>
      <c r="E52" s="232" t="s">
        <v>498</v>
      </c>
      <c r="F52" s="222">
        <v>0</v>
      </c>
      <c r="G52" s="223">
        <v>0</v>
      </c>
    </row>
    <row r="53" spans="1:7" ht="15">
      <c r="A53" s="249" t="s">
        <v>7763</v>
      </c>
      <c r="B53" s="209"/>
      <c r="C53" s="165">
        <v>3</v>
      </c>
      <c r="D53" s="170"/>
      <c r="E53" s="175" t="s">
        <v>499</v>
      </c>
      <c r="F53" s="234">
        <v>0</v>
      </c>
      <c r="G53" s="235">
        <v>0</v>
      </c>
    </row>
    <row r="54" spans="1:7" ht="15">
      <c r="A54" s="249"/>
      <c r="B54" s="209"/>
      <c r="C54" s="165"/>
      <c r="D54" s="170"/>
      <c r="E54" s="176" t="s">
        <v>500</v>
      </c>
      <c r="F54" s="224">
        <f>F44+F48+F53</f>
        <v>0</v>
      </c>
      <c r="G54" s="225">
        <f>G44+G48+G53</f>
        <v>0</v>
      </c>
    </row>
    <row r="55" spans="1:7" ht="15">
      <c r="A55" s="249"/>
      <c r="B55" s="209"/>
      <c r="C55" s="165"/>
      <c r="D55" s="170"/>
      <c r="E55" s="176"/>
      <c r="F55" s="220"/>
      <c r="G55" s="221"/>
    </row>
    <row r="56" spans="1:7" ht="15">
      <c r="A56" s="249"/>
      <c r="B56" s="236"/>
      <c r="C56" s="237"/>
      <c r="D56" s="238"/>
      <c r="E56" s="239" t="s">
        <v>501</v>
      </c>
      <c r="F56" s="217">
        <f>F19+F41+F54</f>
        <v>0</v>
      </c>
      <c r="G56" s="240">
        <f>G19+G41+G54</f>
        <v>0</v>
      </c>
    </row>
    <row r="57" spans="1:7" ht="15">
      <c r="A57" s="249"/>
      <c r="B57" s="209"/>
      <c r="C57" s="165"/>
      <c r="D57" s="170"/>
      <c r="E57" s="165"/>
      <c r="F57" s="220"/>
      <c r="G57" s="221"/>
    </row>
    <row r="58" spans="1:7" ht="15">
      <c r="A58" s="249"/>
      <c r="B58" s="209"/>
      <c r="C58" s="165"/>
      <c r="D58" s="170"/>
      <c r="E58" s="219" t="s">
        <v>502</v>
      </c>
      <c r="F58" s="220"/>
      <c r="G58" s="221"/>
    </row>
    <row r="59" spans="1:7" ht="15">
      <c r="A59" s="249" t="s">
        <v>7764</v>
      </c>
      <c r="B59" s="209" t="s">
        <v>30</v>
      </c>
      <c r="C59" s="165"/>
      <c r="D59" s="170"/>
      <c r="E59" s="185" t="s">
        <v>503</v>
      </c>
      <c r="F59" s="222">
        <v>0</v>
      </c>
      <c r="G59" s="223">
        <v>0</v>
      </c>
    </row>
    <row r="60" spans="1:7" ht="15">
      <c r="A60" s="249"/>
      <c r="B60" s="209"/>
      <c r="C60" s="165"/>
      <c r="D60" s="170"/>
      <c r="E60" s="176" t="s">
        <v>504</v>
      </c>
      <c r="F60" s="224">
        <f>F59</f>
        <v>0</v>
      </c>
      <c r="G60" s="225">
        <f>G59</f>
        <v>0</v>
      </c>
    </row>
    <row r="61" spans="1:7" ht="15">
      <c r="A61" s="249"/>
      <c r="B61" s="209" t="s">
        <v>459</v>
      </c>
      <c r="C61" s="165"/>
      <c r="D61" s="170"/>
      <c r="E61" s="185" t="s">
        <v>505</v>
      </c>
      <c r="F61" s="220"/>
      <c r="G61" s="221"/>
    </row>
    <row r="62" spans="1:7" ht="15">
      <c r="A62" s="249"/>
      <c r="B62" s="209"/>
      <c r="C62" s="165">
        <v>1</v>
      </c>
      <c r="D62" s="170"/>
      <c r="E62" s="165" t="s">
        <v>506</v>
      </c>
      <c r="F62" s="241">
        <f>F63+F64+F65</f>
        <v>0</v>
      </c>
      <c r="G62" s="242">
        <f>G63+G64+G65</f>
        <v>0</v>
      </c>
    </row>
    <row r="63" spans="1:7" ht="15">
      <c r="A63" s="249" t="s">
        <v>7765</v>
      </c>
      <c r="B63" s="209"/>
      <c r="C63" s="165"/>
      <c r="D63" s="170" t="s">
        <v>377</v>
      </c>
      <c r="E63" s="174" t="s">
        <v>507</v>
      </c>
      <c r="F63" s="222">
        <v>0</v>
      </c>
      <c r="G63" s="223">
        <v>0</v>
      </c>
    </row>
    <row r="64" spans="1:7" ht="15">
      <c r="A64" s="249" t="s">
        <v>7766</v>
      </c>
      <c r="B64" s="209"/>
      <c r="C64" s="165"/>
      <c r="D64" s="170" t="s">
        <v>379</v>
      </c>
      <c r="E64" s="174" t="s">
        <v>508</v>
      </c>
      <c r="F64" s="222">
        <v>0</v>
      </c>
      <c r="G64" s="223">
        <v>0</v>
      </c>
    </row>
    <row r="65" spans="1:7" ht="15">
      <c r="A65" s="249" t="s">
        <v>7767</v>
      </c>
      <c r="B65" s="209"/>
      <c r="C65" s="165"/>
      <c r="D65" s="170" t="s">
        <v>381</v>
      </c>
      <c r="E65" s="174" t="s">
        <v>509</v>
      </c>
      <c r="F65" s="222">
        <v>0</v>
      </c>
      <c r="G65" s="223">
        <v>0</v>
      </c>
    </row>
    <row r="66" spans="1:7" ht="15">
      <c r="A66" s="249"/>
      <c r="B66" s="209"/>
      <c r="C66" s="165">
        <v>2</v>
      </c>
      <c r="D66" s="170"/>
      <c r="E66" s="165" t="s">
        <v>510</v>
      </c>
      <c r="F66" s="241">
        <f>F67+F68+F69+F70</f>
        <v>0</v>
      </c>
      <c r="G66" s="242">
        <f>G67+G68+G69+G70</f>
        <v>0</v>
      </c>
    </row>
    <row r="67" spans="1:7" ht="15">
      <c r="A67" s="249" t="s">
        <v>7768</v>
      </c>
      <c r="B67" s="209"/>
      <c r="C67" s="165"/>
      <c r="D67" s="170" t="s">
        <v>377</v>
      </c>
      <c r="E67" s="174" t="s">
        <v>511</v>
      </c>
      <c r="F67" s="222">
        <v>0</v>
      </c>
      <c r="G67" s="223">
        <v>0</v>
      </c>
    </row>
    <row r="68" spans="1:7" ht="15">
      <c r="A68" s="249" t="s">
        <v>7769</v>
      </c>
      <c r="B68" s="209"/>
      <c r="C68" s="165"/>
      <c r="D68" s="170" t="s">
        <v>379</v>
      </c>
      <c r="E68" s="174" t="s">
        <v>492</v>
      </c>
      <c r="F68" s="222">
        <v>0</v>
      </c>
      <c r="G68" s="223">
        <v>0</v>
      </c>
    </row>
    <row r="69" spans="1:7" ht="15">
      <c r="A69" s="249" t="s">
        <v>7770</v>
      </c>
      <c r="B69" s="209"/>
      <c r="C69" s="165"/>
      <c r="D69" s="170" t="s">
        <v>381</v>
      </c>
      <c r="E69" s="232" t="s">
        <v>493</v>
      </c>
      <c r="F69" s="222">
        <v>0</v>
      </c>
      <c r="G69" s="223">
        <v>0</v>
      </c>
    </row>
    <row r="70" spans="1:7" ht="15">
      <c r="A70" s="249" t="s">
        <v>7771</v>
      </c>
      <c r="B70" s="209"/>
      <c r="C70" s="165"/>
      <c r="D70" s="170" t="s">
        <v>403</v>
      </c>
      <c r="E70" s="174" t="s">
        <v>512</v>
      </c>
      <c r="F70" s="222">
        <v>0</v>
      </c>
      <c r="G70" s="223">
        <v>0</v>
      </c>
    </row>
    <row r="71" spans="1:7" ht="15">
      <c r="A71" s="249" t="s">
        <v>7772</v>
      </c>
      <c r="B71" s="209"/>
      <c r="C71" s="165">
        <v>3</v>
      </c>
      <c r="D71" s="170"/>
      <c r="E71" s="165" t="s">
        <v>513</v>
      </c>
      <c r="F71" s="222">
        <v>0</v>
      </c>
      <c r="G71" s="223">
        <v>0</v>
      </c>
    </row>
    <row r="72" spans="1:7" ht="15">
      <c r="A72" s="249"/>
      <c r="B72" s="209"/>
      <c r="C72" s="165">
        <v>4</v>
      </c>
      <c r="D72" s="170"/>
      <c r="E72" s="175" t="s">
        <v>514</v>
      </c>
      <c r="F72" s="241">
        <f>F73+F74+F75</f>
        <v>0</v>
      </c>
      <c r="G72" s="242">
        <f>G73+G74+G75</f>
        <v>0</v>
      </c>
    </row>
    <row r="73" spans="1:7" ht="15">
      <c r="A73" s="249" t="s">
        <v>7773</v>
      </c>
      <c r="B73" s="209"/>
      <c r="C73" s="165"/>
      <c r="D73" s="170" t="s">
        <v>377</v>
      </c>
      <c r="E73" s="174" t="s">
        <v>515</v>
      </c>
      <c r="F73" s="222">
        <v>0</v>
      </c>
      <c r="G73" s="223">
        <v>0</v>
      </c>
    </row>
    <row r="74" spans="1:7" ht="15">
      <c r="A74" s="249" t="s">
        <v>7774</v>
      </c>
      <c r="B74" s="209"/>
      <c r="C74" s="165"/>
      <c r="D74" s="170" t="s">
        <v>379</v>
      </c>
      <c r="E74" s="174" t="s">
        <v>516</v>
      </c>
      <c r="F74" s="222">
        <v>0</v>
      </c>
      <c r="G74" s="223">
        <v>0</v>
      </c>
    </row>
    <row r="75" spans="1:7" ht="15">
      <c r="A75" s="249" t="s">
        <v>7775</v>
      </c>
      <c r="B75" s="209"/>
      <c r="C75" s="165"/>
      <c r="D75" s="170" t="s">
        <v>381</v>
      </c>
      <c r="E75" s="232" t="s">
        <v>517</v>
      </c>
      <c r="F75" s="222">
        <v>0</v>
      </c>
      <c r="G75" s="223">
        <v>0</v>
      </c>
    </row>
    <row r="76" spans="1:7" ht="15">
      <c r="A76" s="249"/>
      <c r="B76" s="209"/>
      <c r="C76" s="165"/>
      <c r="D76" s="170"/>
      <c r="E76" s="176" t="s">
        <v>518</v>
      </c>
      <c r="F76" s="224">
        <f>F62+F66+F71+F72</f>
        <v>0</v>
      </c>
      <c r="G76" s="225">
        <f>G62+G66+G71+G72</f>
        <v>0</v>
      </c>
    </row>
    <row r="77" spans="1:7" ht="15">
      <c r="A77" s="249"/>
      <c r="B77" s="209"/>
      <c r="C77" s="165"/>
      <c r="D77" s="170"/>
      <c r="E77" s="176"/>
      <c r="F77" s="220"/>
      <c r="G77" s="221"/>
    </row>
    <row r="78" spans="1:7" ht="15">
      <c r="A78" s="249"/>
      <c r="B78" s="209" t="s">
        <v>469</v>
      </c>
      <c r="C78" s="165"/>
      <c r="D78" s="170"/>
      <c r="E78" s="228" t="s">
        <v>519</v>
      </c>
      <c r="F78" s="220"/>
      <c r="G78" s="221"/>
    </row>
    <row r="79" spans="1:7" ht="15">
      <c r="A79" s="249" t="s">
        <v>7776</v>
      </c>
      <c r="B79" s="209"/>
      <c r="C79" s="165">
        <v>1</v>
      </c>
      <c r="D79" s="170"/>
      <c r="E79" s="165" t="s">
        <v>520</v>
      </c>
      <c r="F79" s="222">
        <v>0</v>
      </c>
      <c r="G79" s="223">
        <v>0</v>
      </c>
    </row>
    <row r="80" spans="1:7" ht="15">
      <c r="A80" s="249" t="s">
        <v>7777</v>
      </c>
      <c r="B80" s="209"/>
      <c r="C80" s="165">
        <v>2</v>
      </c>
      <c r="D80" s="170"/>
      <c r="E80" s="165" t="s">
        <v>499</v>
      </c>
      <c r="F80" s="222">
        <v>0</v>
      </c>
      <c r="G80" s="223">
        <v>0</v>
      </c>
    </row>
    <row r="81" spans="1:7" ht="15">
      <c r="A81" s="249"/>
      <c r="B81" s="209"/>
      <c r="C81" s="165"/>
      <c r="D81" s="170"/>
      <c r="E81" s="176" t="s">
        <v>521</v>
      </c>
      <c r="F81" s="224">
        <f>F79+F80</f>
        <v>0</v>
      </c>
      <c r="G81" s="225">
        <f>G79+G80</f>
        <v>0</v>
      </c>
    </row>
    <row r="82" spans="1:7" ht="15">
      <c r="A82" s="249"/>
      <c r="B82" s="209"/>
      <c r="C82" s="165"/>
      <c r="D82" s="170"/>
      <c r="E82" s="176"/>
      <c r="F82" s="220"/>
      <c r="G82" s="221"/>
    </row>
    <row r="83" spans="1:7" ht="15">
      <c r="A83" s="249"/>
      <c r="B83" s="209" t="s">
        <v>489</v>
      </c>
      <c r="C83" s="165"/>
      <c r="D83" s="170"/>
      <c r="E83" s="185" t="s">
        <v>522</v>
      </c>
      <c r="F83" s="220"/>
      <c r="G83" s="221"/>
    </row>
    <row r="84" spans="1:7" ht="15">
      <c r="A84" s="249"/>
      <c r="B84" s="209"/>
      <c r="C84" s="165">
        <v>1</v>
      </c>
      <c r="D84" s="170"/>
      <c r="E84" s="165" t="s">
        <v>523</v>
      </c>
      <c r="F84" s="241">
        <f>F85+F86</f>
        <v>0</v>
      </c>
      <c r="G84" s="242">
        <f>G85+G86</f>
        <v>0</v>
      </c>
    </row>
    <row r="85" spans="1:7" ht="15">
      <c r="A85" s="249" t="s">
        <v>7778</v>
      </c>
      <c r="B85" s="209"/>
      <c r="C85" s="165"/>
      <c r="D85" s="170" t="s">
        <v>377</v>
      </c>
      <c r="E85" s="174" t="s">
        <v>524</v>
      </c>
      <c r="F85" s="222">
        <v>0</v>
      </c>
      <c r="G85" s="223">
        <v>0</v>
      </c>
    </row>
    <row r="86" spans="1:7" ht="15">
      <c r="A86" s="249" t="s">
        <v>7779</v>
      </c>
      <c r="B86" s="209"/>
      <c r="C86" s="165"/>
      <c r="D86" s="170" t="s">
        <v>379</v>
      </c>
      <c r="E86" s="174" t="s">
        <v>525</v>
      </c>
      <c r="F86" s="222">
        <v>0</v>
      </c>
      <c r="G86" s="223">
        <v>0</v>
      </c>
    </row>
    <row r="87" spans="1:7" ht="15">
      <c r="A87" s="249" t="s">
        <v>7780</v>
      </c>
      <c r="B87" s="209"/>
      <c r="C87" s="165">
        <v>2</v>
      </c>
      <c r="D87" s="170"/>
      <c r="E87" s="165" t="s">
        <v>526</v>
      </c>
      <c r="F87" s="222">
        <v>0</v>
      </c>
      <c r="G87" s="223">
        <v>0</v>
      </c>
    </row>
    <row r="88" spans="1:7" ht="15">
      <c r="A88" s="249" t="s">
        <v>7781</v>
      </c>
      <c r="B88" s="209"/>
      <c r="C88" s="165">
        <v>3</v>
      </c>
      <c r="D88" s="170"/>
      <c r="E88" s="175" t="s">
        <v>527</v>
      </c>
      <c r="F88" s="222">
        <v>0</v>
      </c>
      <c r="G88" s="223">
        <v>0</v>
      </c>
    </row>
    <row r="89" spans="1:7" ht="15">
      <c r="A89" s="249" t="s">
        <v>7782</v>
      </c>
      <c r="B89" s="209"/>
      <c r="C89" s="165">
        <v>4</v>
      </c>
      <c r="D89" s="170"/>
      <c r="E89" s="193" t="s">
        <v>528</v>
      </c>
      <c r="F89" s="222">
        <v>0</v>
      </c>
      <c r="G89" s="223">
        <v>0</v>
      </c>
    </row>
    <row r="90" spans="1:7" ht="15">
      <c r="A90" s="249"/>
      <c r="B90" s="209"/>
      <c r="C90" s="165"/>
      <c r="D90" s="170"/>
      <c r="E90" s="176" t="s">
        <v>529</v>
      </c>
      <c r="F90" s="243">
        <f>F84+F87+F88+F89</f>
        <v>0</v>
      </c>
      <c r="G90" s="244">
        <f>G84+G87+G88+G89</f>
        <v>0</v>
      </c>
    </row>
    <row r="91" spans="1:7" ht="15">
      <c r="A91" s="249"/>
      <c r="B91" s="209"/>
      <c r="C91" s="165"/>
      <c r="D91" s="170"/>
      <c r="E91" s="176" t="s">
        <v>530</v>
      </c>
      <c r="F91" s="217">
        <f>F60+F76+F81+F90</f>
        <v>0</v>
      </c>
      <c r="G91" s="240">
        <f>G60+G76+G81+G90</f>
        <v>0</v>
      </c>
    </row>
    <row r="92" spans="1:7" ht="15">
      <c r="A92" s="249"/>
      <c r="B92" s="209"/>
      <c r="C92" s="165"/>
      <c r="D92" s="170"/>
      <c r="E92" s="165"/>
      <c r="F92" s="220"/>
      <c r="G92" s="221"/>
    </row>
    <row r="93" spans="1:7" ht="15">
      <c r="A93" s="249"/>
      <c r="B93" s="209"/>
      <c r="C93" s="165"/>
      <c r="D93" s="170"/>
      <c r="E93" s="219" t="s">
        <v>531</v>
      </c>
      <c r="F93" s="220"/>
      <c r="G93" s="221"/>
    </row>
    <row r="94" spans="1:7" ht="15">
      <c r="A94" s="249" t="s">
        <v>7783</v>
      </c>
      <c r="B94" s="209" t="s">
        <v>399</v>
      </c>
      <c r="C94" s="165">
        <v>1</v>
      </c>
      <c r="D94" s="170"/>
      <c r="E94" s="165" t="s">
        <v>532</v>
      </c>
      <c r="F94" s="222">
        <v>0</v>
      </c>
      <c r="G94" s="223">
        <v>0</v>
      </c>
    </row>
    <row r="95" spans="1:7" ht="15">
      <c r="A95" s="249" t="s">
        <v>7784</v>
      </c>
      <c r="B95" s="209" t="s">
        <v>399</v>
      </c>
      <c r="C95" s="165">
        <v>2</v>
      </c>
      <c r="D95" s="170"/>
      <c r="E95" s="165" t="s">
        <v>533</v>
      </c>
      <c r="F95" s="222">
        <v>0</v>
      </c>
      <c r="G95" s="223">
        <v>0</v>
      </c>
    </row>
    <row r="96" spans="1:7" ht="15">
      <c r="A96" s="249"/>
      <c r="B96" s="209"/>
      <c r="C96" s="165"/>
      <c r="D96" s="170"/>
      <c r="E96" s="176" t="s">
        <v>534</v>
      </c>
      <c r="F96" s="217">
        <f>F94+F95</f>
        <v>0</v>
      </c>
      <c r="G96" s="240">
        <f>G94+G95</f>
        <v>0</v>
      </c>
    </row>
    <row r="97" spans="1:7" ht="15">
      <c r="A97" s="249"/>
      <c r="B97" s="209"/>
      <c r="C97" s="165"/>
      <c r="D97" s="170"/>
      <c r="E97" s="176"/>
      <c r="F97" s="220"/>
      <c r="G97" s="221"/>
    </row>
    <row r="98" spans="1:7" ht="15">
      <c r="A98" s="253"/>
      <c r="B98" s="208"/>
      <c r="C98" s="162"/>
      <c r="D98" s="201"/>
      <c r="E98" s="246" t="s">
        <v>535</v>
      </c>
      <c r="F98" s="217">
        <f>F9+F56+F91+F96</f>
        <v>0</v>
      </c>
      <c r="G98" s="240">
        <f>G9+G56+G91+G96</f>
        <v>0</v>
      </c>
    </row>
    <row r="99" spans="2:7" ht="15">
      <c r="B99" s="247"/>
      <c r="C99" s="158"/>
      <c r="D99" s="158"/>
      <c r="E99" s="165" t="s">
        <v>536</v>
      </c>
      <c r="F99" s="165"/>
      <c r="G99" s="165"/>
    </row>
    <row r="100" spans="2:7" ht="15">
      <c r="B100" s="247"/>
      <c r="C100" s="158"/>
      <c r="D100" s="158"/>
      <c r="E100" s="165" t="s">
        <v>537</v>
      </c>
      <c r="F100" s="165"/>
      <c r="G100" s="165"/>
    </row>
    <row r="101" spans="2:7" ht="15">
      <c r="B101" s="247"/>
      <c r="C101" s="158"/>
      <c r="D101" s="158"/>
      <c r="E101" s="158" t="s">
        <v>538</v>
      </c>
      <c r="F101" s="158"/>
      <c r="G101" s="158"/>
    </row>
  </sheetData>
  <sheetProtection sheet="1"/>
  <mergeCells count="5">
    <mergeCell ref="B3:G3"/>
    <mergeCell ref="A5:A6"/>
    <mergeCell ref="E5:E6"/>
    <mergeCell ref="F5:F6"/>
    <mergeCell ref="G5:G6"/>
  </mergeCells>
  <printOptions/>
  <pageMargins left="0.7875" right="0.7875" top="1.0527777777777778" bottom="1.0527777777777778" header="0.7875" footer="0.7875"/>
  <pageSetup horizontalDpi="300" verticalDpi="300" orientation="portrait" paperSize="9" r:id="rId1"/>
  <headerFooter alignWithMargins="0">
    <oddHeader>&amp;C&amp;"Times New Roman,Normale"&amp;12&amp;A</oddHeader>
    <oddFooter>&amp;C&amp;"Times New Roman,Normale"&amp;12Page &amp;P</oddFooter>
  </headerFooter>
</worksheet>
</file>

<file path=xl/worksheets/sheet7.xml><?xml version="1.0" encoding="utf-8"?>
<worksheet xmlns="http://schemas.openxmlformats.org/spreadsheetml/2006/main" xmlns:r="http://schemas.openxmlformats.org/officeDocument/2006/relationships">
  <dimension ref="A1:F102"/>
  <sheetViews>
    <sheetView zoomScalePageLayoutView="0" workbookViewId="0" topLeftCell="B2">
      <selection activeCell="G23" sqref="G23"/>
    </sheetView>
  </sheetViews>
  <sheetFormatPr defaultColWidth="11.57421875" defaultRowHeight="15"/>
  <cols>
    <col min="1" max="1" width="9.140625" style="156" hidden="1" customWidth="1"/>
    <col min="2" max="2" width="2.8515625" style="0" customWidth="1"/>
    <col min="3" max="3" width="5.28125" style="0" customWidth="1"/>
    <col min="4" max="4" width="3.421875" style="0" customWidth="1"/>
    <col min="5" max="5" width="62.140625" style="0" customWidth="1"/>
    <col min="6" max="6" width="17.140625" style="0" customWidth="1"/>
  </cols>
  <sheetData>
    <row r="1" spans="1:6" ht="30.75" customHeight="1" hidden="1">
      <c r="A1" s="248"/>
      <c r="B1" s="205"/>
      <c r="C1" s="206"/>
      <c r="D1" s="206"/>
      <c r="E1" s="206"/>
      <c r="F1" s="206" t="s">
        <v>254</v>
      </c>
    </row>
    <row r="2" spans="1:6" ht="15">
      <c r="A2" s="248"/>
      <c r="B2" s="205"/>
      <c r="C2" s="206"/>
      <c r="D2" s="206"/>
      <c r="E2" s="206"/>
      <c r="F2" s="206"/>
    </row>
    <row r="3" spans="1:6" ht="21">
      <c r="A3" s="248"/>
      <c r="B3" s="452" t="s">
        <v>7825</v>
      </c>
      <c r="C3" s="452"/>
      <c r="D3" s="452"/>
      <c r="E3" s="452"/>
      <c r="F3" s="452"/>
    </row>
    <row r="4" spans="1:6" ht="21" customHeight="1">
      <c r="A4" s="435"/>
      <c r="B4" s="457" t="s">
        <v>7788</v>
      </c>
      <c r="C4" s="457"/>
      <c r="D4" s="457"/>
      <c r="E4" s="457"/>
      <c r="F4" s="457"/>
    </row>
    <row r="5" spans="1:6" ht="15.75" thickBot="1">
      <c r="A5" s="248"/>
      <c r="B5" s="205"/>
      <c r="C5" s="206"/>
      <c r="D5" s="206"/>
      <c r="E5" s="206"/>
      <c r="F5" s="206"/>
    </row>
    <row r="6" spans="1:6" ht="15.75" customHeight="1" thickBot="1" thickTop="1">
      <c r="A6" s="453"/>
      <c r="B6" s="207"/>
      <c r="C6" s="160"/>
      <c r="D6" s="164"/>
      <c r="E6" s="454" t="s">
        <v>445</v>
      </c>
      <c r="F6" s="455" t="s">
        <v>8061</v>
      </c>
    </row>
    <row r="7" spans="1:6" ht="16.5" thickBot="1" thickTop="1">
      <c r="A7" s="453"/>
      <c r="B7" s="208"/>
      <c r="C7" s="162"/>
      <c r="D7" s="201"/>
      <c r="E7" s="454"/>
      <c r="F7" s="455"/>
    </row>
    <row r="8" spans="1:6" ht="30.75" thickTop="1">
      <c r="A8" s="163" t="s">
        <v>3</v>
      </c>
      <c r="B8" s="209"/>
      <c r="C8" s="165"/>
      <c r="D8" s="170"/>
      <c r="E8" s="210" t="s">
        <v>446</v>
      </c>
      <c r="F8" s="211">
        <v>0</v>
      </c>
    </row>
    <row r="9" spans="1:6" ht="15.75" thickBot="1">
      <c r="A9" s="249"/>
      <c r="B9" s="209"/>
      <c r="C9" s="165"/>
      <c r="D9" s="170"/>
      <c r="E9" s="210"/>
      <c r="F9" s="214"/>
    </row>
    <row r="10" spans="1:6" ht="15.75" thickBot="1">
      <c r="A10" s="249"/>
      <c r="B10" s="209"/>
      <c r="C10" s="165"/>
      <c r="D10" s="170"/>
      <c r="E10" s="216" t="s">
        <v>447</v>
      </c>
      <c r="F10" s="217">
        <f>F8</f>
        <v>0</v>
      </c>
    </row>
    <row r="11" spans="1:6" ht="15">
      <c r="A11" s="249"/>
      <c r="B11" s="209"/>
      <c r="C11" s="165"/>
      <c r="D11" s="170"/>
      <c r="E11" s="219" t="s">
        <v>448</v>
      </c>
      <c r="F11" s="220"/>
    </row>
    <row r="12" spans="1:6" ht="15">
      <c r="A12" s="249"/>
      <c r="B12" s="209" t="s">
        <v>30</v>
      </c>
      <c r="C12" s="165"/>
      <c r="D12" s="170"/>
      <c r="E12" s="185" t="s">
        <v>449</v>
      </c>
      <c r="F12" s="220"/>
    </row>
    <row r="13" spans="1:6" ht="15">
      <c r="A13" s="249" t="s">
        <v>7732</v>
      </c>
      <c r="B13" s="209"/>
      <c r="C13" s="165">
        <v>1</v>
      </c>
      <c r="D13" s="170"/>
      <c r="E13" s="165" t="s">
        <v>450</v>
      </c>
      <c r="F13" s="222">
        <v>0</v>
      </c>
    </row>
    <row r="14" spans="1:6" ht="15">
      <c r="A14" s="249" t="s">
        <v>7733</v>
      </c>
      <c r="B14" s="209"/>
      <c r="C14" s="165">
        <v>2</v>
      </c>
      <c r="D14" s="170"/>
      <c r="E14" s="165" t="s">
        <v>451</v>
      </c>
      <c r="F14" s="222">
        <v>0</v>
      </c>
    </row>
    <row r="15" spans="1:6" ht="15">
      <c r="A15" s="249" t="s">
        <v>7734</v>
      </c>
      <c r="B15" s="209"/>
      <c r="C15" s="165">
        <v>3</v>
      </c>
      <c r="D15" s="170"/>
      <c r="E15" s="165" t="s">
        <v>452</v>
      </c>
      <c r="F15" s="222">
        <v>0</v>
      </c>
    </row>
    <row r="16" spans="1:6" ht="15">
      <c r="A16" s="249" t="s">
        <v>7735</v>
      </c>
      <c r="B16" s="209"/>
      <c r="C16" s="165">
        <v>4</v>
      </c>
      <c r="D16" s="170"/>
      <c r="E16" s="165" t="s">
        <v>453</v>
      </c>
      <c r="F16" s="222">
        <v>0</v>
      </c>
    </row>
    <row r="17" spans="1:6" ht="15">
      <c r="A17" s="249" t="s">
        <v>7736</v>
      </c>
      <c r="B17" s="209"/>
      <c r="C17" s="165">
        <v>5</v>
      </c>
      <c r="D17" s="170"/>
      <c r="E17" s="165" t="s">
        <v>454</v>
      </c>
      <c r="F17" s="222">
        <v>0</v>
      </c>
    </row>
    <row r="18" spans="1:6" ht="15">
      <c r="A18" s="249" t="s">
        <v>7737</v>
      </c>
      <c r="B18" s="209"/>
      <c r="C18" s="165">
        <v>6</v>
      </c>
      <c r="D18" s="170"/>
      <c r="E18" s="165" t="s">
        <v>455</v>
      </c>
      <c r="F18" s="222">
        <v>0</v>
      </c>
    </row>
    <row r="19" spans="1:6" ht="15">
      <c r="A19" s="249" t="s">
        <v>7738</v>
      </c>
      <c r="B19" s="209"/>
      <c r="C19" s="165">
        <v>9</v>
      </c>
      <c r="D19" s="170"/>
      <c r="E19" s="175" t="s">
        <v>456</v>
      </c>
      <c r="F19" s="222">
        <v>0</v>
      </c>
    </row>
    <row r="20" spans="1:6" ht="15">
      <c r="A20" s="249"/>
      <c r="B20" s="209"/>
      <c r="C20" s="165"/>
      <c r="D20" s="170"/>
      <c r="E20" s="176" t="s">
        <v>457</v>
      </c>
      <c r="F20" s="224">
        <f>SUM(F13:F19)</f>
        <v>0</v>
      </c>
    </row>
    <row r="21" spans="1:6" ht="15">
      <c r="A21" s="249"/>
      <c r="B21" s="209"/>
      <c r="C21" s="165"/>
      <c r="D21" s="170"/>
      <c r="E21" s="210"/>
      <c r="F21" s="220"/>
    </row>
    <row r="22" spans="1:6" ht="15">
      <c r="A22" s="249"/>
      <c r="B22" s="226"/>
      <c r="C22" s="175"/>
      <c r="D22" s="227"/>
      <c r="E22" s="228" t="s">
        <v>458</v>
      </c>
      <c r="F22" s="220"/>
    </row>
    <row r="23" spans="1:6" ht="15">
      <c r="A23" s="249"/>
      <c r="B23" s="226" t="s">
        <v>459</v>
      </c>
      <c r="C23" s="199">
        <v>1</v>
      </c>
      <c r="D23" s="227"/>
      <c r="E23" s="175" t="s">
        <v>460</v>
      </c>
      <c r="F23" s="250">
        <f>F24+F25+F26+F27</f>
        <v>0</v>
      </c>
    </row>
    <row r="24" spans="1:6" ht="15">
      <c r="A24" s="249" t="s">
        <v>7739</v>
      </c>
      <c r="B24" s="226"/>
      <c r="C24" s="231" t="s">
        <v>461</v>
      </c>
      <c r="D24" s="227"/>
      <c r="E24" s="175" t="s">
        <v>462</v>
      </c>
      <c r="F24" s="222">
        <v>0</v>
      </c>
    </row>
    <row r="25" spans="1:6" ht="15">
      <c r="A25" s="249" t="s">
        <v>7740</v>
      </c>
      <c r="B25" s="226"/>
      <c r="C25" s="231" t="s">
        <v>463</v>
      </c>
      <c r="D25" s="227"/>
      <c r="E25" s="175" t="s">
        <v>464</v>
      </c>
      <c r="F25" s="222">
        <v>0</v>
      </c>
    </row>
    <row r="26" spans="1:6" ht="15">
      <c r="A26" s="249" t="s">
        <v>7741</v>
      </c>
      <c r="B26" s="226"/>
      <c r="C26" s="231" t="s">
        <v>465</v>
      </c>
      <c r="D26" s="227"/>
      <c r="E26" s="175" t="s">
        <v>466</v>
      </c>
      <c r="F26" s="222">
        <v>0</v>
      </c>
    </row>
    <row r="27" spans="1:6" ht="15">
      <c r="A27" s="249" t="s">
        <v>7742</v>
      </c>
      <c r="B27" s="226"/>
      <c r="C27" s="231" t="s">
        <v>467</v>
      </c>
      <c r="D27" s="227"/>
      <c r="E27" s="175" t="s">
        <v>468</v>
      </c>
      <c r="F27" s="222">
        <v>0</v>
      </c>
    </row>
    <row r="28" spans="1:6" ht="15">
      <c r="A28" s="249"/>
      <c r="B28" s="226" t="s">
        <v>469</v>
      </c>
      <c r="C28" s="199">
        <v>2</v>
      </c>
      <c r="D28" s="227"/>
      <c r="E28" s="175" t="s">
        <v>470</v>
      </c>
      <c r="F28" s="250">
        <f>F29+F31+F33+F35+F36+F37+F38+F39+F40</f>
        <v>0</v>
      </c>
    </row>
    <row r="29" spans="1:6" ht="15">
      <c r="A29" s="249" t="s">
        <v>7743</v>
      </c>
      <c r="B29" s="226"/>
      <c r="C29" s="231" t="s">
        <v>471</v>
      </c>
      <c r="D29" s="227"/>
      <c r="E29" s="175" t="s">
        <v>472</v>
      </c>
      <c r="F29" s="222">
        <v>0</v>
      </c>
    </row>
    <row r="30" spans="1:6" ht="15">
      <c r="A30" s="249" t="s">
        <v>7744</v>
      </c>
      <c r="B30" s="226"/>
      <c r="C30" s="199"/>
      <c r="D30" s="227" t="s">
        <v>377</v>
      </c>
      <c r="E30" s="232" t="s">
        <v>473</v>
      </c>
      <c r="F30" s="222">
        <v>0</v>
      </c>
    </row>
    <row r="31" spans="1:6" ht="15">
      <c r="A31" s="249" t="s">
        <v>7745</v>
      </c>
      <c r="B31" s="226"/>
      <c r="C31" s="231" t="s">
        <v>474</v>
      </c>
      <c r="D31" s="227"/>
      <c r="E31" s="175" t="s">
        <v>464</v>
      </c>
      <c r="F31" s="222">
        <v>0</v>
      </c>
    </row>
    <row r="32" spans="1:6" ht="15">
      <c r="A32" s="249" t="s">
        <v>7746</v>
      </c>
      <c r="B32" s="226"/>
      <c r="C32" s="199"/>
      <c r="D32" s="227" t="s">
        <v>377</v>
      </c>
      <c r="E32" s="232" t="s">
        <v>473</v>
      </c>
      <c r="F32" s="222">
        <v>0</v>
      </c>
    </row>
    <row r="33" spans="1:6" ht="15">
      <c r="A33" s="249" t="s">
        <v>7747</v>
      </c>
      <c r="B33" s="226"/>
      <c r="C33" s="231" t="s">
        <v>475</v>
      </c>
      <c r="D33" s="227"/>
      <c r="E33" s="175" t="s">
        <v>476</v>
      </c>
      <c r="F33" s="222">
        <v>0</v>
      </c>
    </row>
    <row r="34" spans="1:6" ht="15">
      <c r="A34" s="249" t="s">
        <v>7748</v>
      </c>
      <c r="B34" s="226"/>
      <c r="C34" s="199"/>
      <c r="D34" s="227" t="s">
        <v>377</v>
      </c>
      <c r="E34" s="232" t="s">
        <v>473</v>
      </c>
      <c r="F34" s="222">
        <v>0</v>
      </c>
    </row>
    <row r="35" spans="1:6" ht="15">
      <c r="A35" s="249" t="s">
        <v>7749</v>
      </c>
      <c r="B35" s="226"/>
      <c r="C35" s="231" t="s">
        <v>477</v>
      </c>
      <c r="D35" s="227"/>
      <c r="E35" s="175" t="s">
        <v>478</v>
      </c>
      <c r="F35" s="222">
        <v>0</v>
      </c>
    </row>
    <row r="36" spans="1:6" ht="15">
      <c r="A36" s="249" t="s">
        <v>7750</v>
      </c>
      <c r="B36" s="226"/>
      <c r="C36" s="231" t="s">
        <v>479</v>
      </c>
      <c r="D36" s="227"/>
      <c r="E36" s="175" t="s">
        <v>480</v>
      </c>
      <c r="F36" s="222">
        <v>0</v>
      </c>
    </row>
    <row r="37" spans="1:6" ht="15">
      <c r="A37" s="249" t="s">
        <v>7751</v>
      </c>
      <c r="B37" s="226"/>
      <c r="C37" s="231" t="s">
        <v>481</v>
      </c>
      <c r="D37" s="227"/>
      <c r="E37" s="175" t="s">
        <v>482</v>
      </c>
      <c r="F37" s="222">
        <v>0</v>
      </c>
    </row>
    <row r="38" spans="1:6" ht="15">
      <c r="A38" s="249" t="s">
        <v>7752</v>
      </c>
      <c r="B38" s="226"/>
      <c r="C38" s="231" t="s">
        <v>483</v>
      </c>
      <c r="D38" s="227"/>
      <c r="E38" s="175" t="s">
        <v>484</v>
      </c>
      <c r="F38" s="222">
        <v>0</v>
      </c>
    </row>
    <row r="39" spans="1:6" ht="15">
      <c r="A39" s="249" t="s">
        <v>7753</v>
      </c>
      <c r="B39" s="226"/>
      <c r="C39" s="231" t="s">
        <v>485</v>
      </c>
      <c r="D39" s="227"/>
      <c r="E39" s="175" t="s">
        <v>466</v>
      </c>
      <c r="F39" s="222">
        <v>0</v>
      </c>
    </row>
    <row r="40" spans="1:6" ht="15">
      <c r="A40" s="249" t="s">
        <v>7754</v>
      </c>
      <c r="B40" s="226"/>
      <c r="C40" s="233" t="s">
        <v>486</v>
      </c>
      <c r="D40" s="227"/>
      <c r="E40" s="175" t="s">
        <v>487</v>
      </c>
      <c r="F40" s="222">
        <v>0</v>
      </c>
    </row>
    <row r="41" spans="1:6" ht="15">
      <c r="A41" s="249" t="s">
        <v>7755</v>
      </c>
      <c r="B41" s="226"/>
      <c r="C41" s="199">
        <v>3</v>
      </c>
      <c r="D41" s="227"/>
      <c r="E41" s="175" t="s">
        <v>455</v>
      </c>
      <c r="F41" s="222">
        <v>0</v>
      </c>
    </row>
    <row r="42" spans="1:6" ht="15">
      <c r="A42" s="249"/>
      <c r="B42" s="226"/>
      <c r="C42" s="175"/>
      <c r="D42" s="227"/>
      <c r="E42" s="176" t="s">
        <v>488</v>
      </c>
      <c r="F42" s="224">
        <f>F23+F28+F41</f>
        <v>0</v>
      </c>
    </row>
    <row r="43" spans="1:6" ht="15">
      <c r="A43" s="249"/>
      <c r="B43" s="226"/>
      <c r="C43" s="175"/>
      <c r="D43" s="227"/>
      <c r="E43" s="175"/>
      <c r="F43" s="220"/>
    </row>
    <row r="44" spans="1:6" ht="15">
      <c r="A44" s="249"/>
      <c r="B44" s="209" t="s">
        <v>489</v>
      </c>
      <c r="C44" s="165"/>
      <c r="D44" s="170"/>
      <c r="E44" s="228" t="s">
        <v>490</v>
      </c>
      <c r="F44" s="220"/>
    </row>
    <row r="45" spans="1:6" ht="15">
      <c r="A45" s="249"/>
      <c r="B45" s="209"/>
      <c r="C45" s="165">
        <v>1</v>
      </c>
      <c r="D45" s="170"/>
      <c r="E45" s="175" t="s">
        <v>491</v>
      </c>
      <c r="F45" s="229">
        <f>F46+F47+F48</f>
        <v>0</v>
      </c>
    </row>
    <row r="46" spans="1:6" ht="15">
      <c r="A46" s="249" t="s">
        <v>7756</v>
      </c>
      <c r="B46" s="209"/>
      <c r="C46" s="165"/>
      <c r="D46" s="170" t="s">
        <v>377</v>
      </c>
      <c r="E46" s="174" t="s">
        <v>492</v>
      </c>
      <c r="F46" s="222">
        <v>0</v>
      </c>
    </row>
    <row r="47" spans="1:6" ht="15">
      <c r="A47" s="249" t="s">
        <v>7757</v>
      </c>
      <c r="B47" s="209"/>
      <c r="C47" s="165"/>
      <c r="D47" s="170" t="s">
        <v>379</v>
      </c>
      <c r="E47" s="232" t="s">
        <v>493</v>
      </c>
      <c r="F47" s="222">
        <v>0</v>
      </c>
    </row>
    <row r="48" spans="1:6" ht="15">
      <c r="A48" s="249" t="s">
        <v>7758</v>
      </c>
      <c r="B48" s="209"/>
      <c r="C48" s="165"/>
      <c r="D48" s="170" t="s">
        <v>381</v>
      </c>
      <c r="E48" s="232" t="s">
        <v>494</v>
      </c>
      <c r="F48" s="222">
        <v>0</v>
      </c>
    </row>
    <row r="49" spans="1:6" ht="15">
      <c r="A49" s="249"/>
      <c r="B49" s="209"/>
      <c r="C49" s="165">
        <v>2</v>
      </c>
      <c r="D49" s="170"/>
      <c r="E49" s="175" t="s">
        <v>495</v>
      </c>
      <c r="F49" s="229">
        <f>F50+F51+F52+F53</f>
        <v>0</v>
      </c>
    </row>
    <row r="50" spans="1:6" ht="15">
      <c r="A50" s="249" t="s">
        <v>7759</v>
      </c>
      <c r="B50" s="209"/>
      <c r="C50" s="165"/>
      <c r="D50" s="170" t="s">
        <v>377</v>
      </c>
      <c r="E50" s="175" t="s">
        <v>496</v>
      </c>
      <c r="F50" s="222">
        <v>0</v>
      </c>
    </row>
    <row r="51" spans="1:6" ht="15">
      <c r="A51" s="249" t="s">
        <v>7760</v>
      </c>
      <c r="B51" s="209"/>
      <c r="C51" s="165"/>
      <c r="D51" s="170" t="s">
        <v>379</v>
      </c>
      <c r="E51" s="174" t="s">
        <v>492</v>
      </c>
      <c r="F51" s="222">
        <v>0</v>
      </c>
    </row>
    <row r="52" spans="1:6" ht="15">
      <c r="A52" s="249" t="s">
        <v>7761</v>
      </c>
      <c r="B52" s="209"/>
      <c r="C52" s="165"/>
      <c r="D52" s="170" t="s">
        <v>381</v>
      </c>
      <c r="E52" s="232" t="s">
        <v>497</v>
      </c>
      <c r="F52" s="222">
        <v>0</v>
      </c>
    </row>
    <row r="53" spans="1:6" ht="15">
      <c r="A53" s="249" t="s">
        <v>7762</v>
      </c>
      <c r="B53" s="209"/>
      <c r="C53" s="165"/>
      <c r="D53" s="170" t="s">
        <v>403</v>
      </c>
      <c r="E53" s="232" t="s">
        <v>498</v>
      </c>
      <c r="F53" s="222">
        <v>0</v>
      </c>
    </row>
    <row r="54" spans="1:6" ht="15">
      <c r="A54" s="249" t="s">
        <v>7763</v>
      </c>
      <c r="B54" s="209"/>
      <c r="C54" s="165">
        <v>3</v>
      </c>
      <c r="D54" s="170"/>
      <c r="E54" s="175" t="s">
        <v>499</v>
      </c>
      <c r="F54" s="234">
        <v>0</v>
      </c>
    </row>
    <row r="55" spans="1:6" ht="15">
      <c r="A55" s="249"/>
      <c r="B55" s="209"/>
      <c r="C55" s="165"/>
      <c r="D55" s="170"/>
      <c r="E55" s="176" t="s">
        <v>500</v>
      </c>
      <c r="F55" s="224">
        <f>F45+F49+F54</f>
        <v>0</v>
      </c>
    </row>
    <row r="56" spans="1:6" ht="15.75" thickBot="1">
      <c r="A56" s="249"/>
      <c r="B56" s="209"/>
      <c r="C56" s="165"/>
      <c r="D56" s="170"/>
      <c r="E56" s="176"/>
      <c r="F56" s="220"/>
    </row>
    <row r="57" spans="1:6" ht="15.75" thickBot="1">
      <c r="A57" s="249"/>
      <c r="B57" s="236"/>
      <c r="C57" s="237"/>
      <c r="D57" s="238"/>
      <c r="E57" s="239" t="s">
        <v>501</v>
      </c>
      <c r="F57" s="217">
        <f>F20+F42+F55</f>
        <v>0</v>
      </c>
    </row>
    <row r="58" spans="1:6" ht="15">
      <c r="A58" s="249"/>
      <c r="B58" s="209"/>
      <c r="C58" s="165"/>
      <c r="D58" s="170"/>
      <c r="E58" s="165"/>
      <c r="F58" s="220"/>
    </row>
    <row r="59" spans="1:6" ht="15">
      <c r="A59" s="249"/>
      <c r="B59" s="209"/>
      <c r="C59" s="165"/>
      <c r="D59" s="170"/>
      <c r="E59" s="219" t="s">
        <v>502</v>
      </c>
      <c r="F59" s="220"/>
    </row>
    <row r="60" spans="1:6" ht="15">
      <c r="A60" s="249" t="s">
        <v>7764</v>
      </c>
      <c r="B60" s="209" t="s">
        <v>30</v>
      </c>
      <c r="C60" s="165"/>
      <c r="D60" s="170"/>
      <c r="E60" s="185" t="s">
        <v>503</v>
      </c>
      <c r="F60" s="222">
        <v>0</v>
      </c>
    </row>
    <row r="61" spans="1:6" ht="15">
      <c r="A61" s="249"/>
      <c r="B61" s="209"/>
      <c r="C61" s="165"/>
      <c r="D61" s="170"/>
      <c r="E61" s="176" t="s">
        <v>504</v>
      </c>
      <c r="F61" s="224">
        <f>F60</f>
        <v>0</v>
      </c>
    </row>
    <row r="62" spans="1:6" ht="15">
      <c r="A62" s="249"/>
      <c r="B62" s="209" t="s">
        <v>459</v>
      </c>
      <c r="C62" s="165"/>
      <c r="D62" s="170"/>
      <c r="E62" s="185" t="s">
        <v>505</v>
      </c>
      <c r="F62" s="220"/>
    </row>
    <row r="63" spans="1:6" ht="15">
      <c r="A63" s="249"/>
      <c r="B63" s="209"/>
      <c r="C63" s="165">
        <v>1</v>
      </c>
      <c r="D63" s="170"/>
      <c r="E63" s="165" t="s">
        <v>506</v>
      </c>
      <c r="F63" s="241">
        <f>F64+F65+F66</f>
        <v>0</v>
      </c>
    </row>
    <row r="64" spans="1:6" ht="15">
      <c r="A64" s="249" t="s">
        <v>7765</v>
      </c>
      <c r="B64" s="209"/>
      <c r="C64" s="165"/>
      <c r="D64" s="170" t="s">
        <v>377</v>
      </c>
      <c r="E64" s="174" t="s">
        <v>507</v>
      </c>
      <c r="F64" s="222">
        <v>0</v>
      </c>
    </row>
    <row r="65" spans="1:6" ht="15">
      <c r="A65" s="249" t="s">
        <v>7766</v>
      </c>
      <c r="B65" s="209"/>
      <c r="C65" s="165"/>
      <c r="D65" s="170" t="s">
        <v>379</v>
      </c>
      <c r="E65" s="174" t="s">
        <v>508</v>
      </c>
      <c r="F65" s="222">
        <v>0</v>
      </c>
    </row>
    <row r="66" spans="1:6" ht="15">
      <c r="A66" s="249" t="s">
        <v>7767</v>
      </c>
      <c r="B66" s="209"/>
      <c r="C66" s="165"/>
      <c r="D66" s="170" t="s">
        <v>381</v>
      </c>
      <c r="E66" s="174" t="s">
        <v>509</v>
      </c>
      <c r="F66" s="222">
        <v>0</v>
      </c>
    </row>
    <row r="67" spans="1:6" ht="15">
      <c r="A67" s="249"/>
      <c r="B67" s="209"/>
      <c r="C67" s="165">
        <v>2</v>
      </c>
      <c r="D67" s="170"/>
      <c r="E67" s="165" t="s">
        <v>510</v>
      </c>
      <c r="F67" s="241">
        <f>F68+F69+F70+F71</f>
        <v>0</v>
      </c>
    </row>
    <row r="68" spans="1:6" ht="15">
      <c r="A68" s="249" t="s">
        <v>7768</v>
      </c>
      <c r="B68" s="209"/>
      <c r="C68" s="165"/>
      <c r="D68" s="170" t="s">
        <v>377</v>
      </c>
      <c r="E68" s="174" t="s">
        <v>511</v>
      </c>
      <c r="F68" s="222">
        <v>0</v>
      </c>
    </row>
    <row r="69" spans="1:6" ht="15">
      <c r="A69" s="249" t="s">
        <v>7769</v>
      </c>
      <c r="B69" s="209"/>
      <c r="C69" s="165"/>
      <c r="D69" s="170" t="s">
        <v>379</v>
      </c>
      <c r="E69" s="174" t="s">
        <v>492</v>
      </c>
      <c r="F69" s="222">
        <v>0</v>
      </c>
    </row>
    <row r="70" spans="1:6" ht="15">
      <c r="A70" s="249" t="s">
        <v>7770</v>
      </c>
      <c r="B70" s="209"/>
      <c r="C70" s="165"/>
      <c r="D70" s="170" t="s">
        <v>381</v>
      </c>
      <c r="E70" s="232" t="s">
        <v>493</v>
      </c>
      <c r="F70" s="222">
        <v>0</v>
      </c>
    </row>
    <row r="71" spans="1:6" ht="15">
      <c r="A71" s="249" t="s">
        <v>7771</v>
      </c>
      <c r="B71" s="209"/>
      <c r="C71" s="165"/>
      <c r="D71" s="170" t="s">
        <v>403</v>
      </c>
      <c r="E71" s="174" t="s">
        <v>512</v>
      </c>
      <c r="F71" s="222">
        <v>0</v>
      </c>
    </row>
    <row r="72" spans="1:6" ht="15">
      <c r="A72" s="249" t="s">
        <v>7772</v>
      </c>
      <c r="B72" s="209"/>
      <c r="C72" s="165">
        <v>3</v>
      </c>
      <c r="D72" s="170"/>
      <c r="E72" s="165" t="s">
        <v>513</v>
      </c>
      <c r="F72" s="222">
        <v>0</v>
      </c>
    </row>
    <row r="73" spans="1:6" ht="15">
      <c r="A73" s="249"/>
      <c r="B73" s="209"/>
      <c r="C73" s="165">
        <v>4</v>
      </c>
      <c r="D73" s="170"/>
      <c r="E73" s="175" t="s">
        <v>514</v>
      </c>
      <c r="F73" s="241">
        <f>F74+F75+F76</f>
        <v>0</v>
      </c>
    </row>
    <row r="74" spans="1:6" ht="15">
      <c r="A74" s="249" t="s">
        <v>7773</v>
      </c>
      <c r="B74" s="209"/>
      <c r="C74" s="165"/>
      <c r="D74" s="170" t="s">
        <v>377</v>
      </c>
      <c r="E74" s="174" t="s">
        <v>515</v>
      </c>
      <c r="F74" s="222">
        <v>0</v>
      </c>
    </row>
    <row r="75" spans="1:6" ht="15">
      <c r="A75" s="249" t="s">
        <v>7774</v>
      </c>
      <c r="B75" s="209"/>
      <c r="C75" s="165"/>
      <c r="D75" s="170" t="s">
        <v>379</v>
      </c>
      <c r="E75" s="174" t="s">
        <v>516</v>
      </c>
      <c r="F75" s="222">
        <v>0</v>
      </c>
    </row>
    <row r="76" spans="1:6" ht="15">
      <c r="A76" s="249" t="s">
        <v>7775</v>
      </c>
      <c r="B76" s="209"/>
      <c r="C76" s="165"/>
      <c r="D76" s="170" t="s">
        <v>381</v>
      </c>
      <c r="E76" s="232" t="s">
        <v>517</v>
      </c>
      <c r="F76" s="222">
        <v>0</v>
      </c>
    </row>
    <row r="77" spans="1:6" ht="15">
      <c r="A77" s="249"/>
      <c r="B77" s="209"/>
      <c r="C77" s="165"/>
      <c r="D77" s="170"/>
      <c r="E77" s="176" t="s">
        <v>518</v>
      </c>
      <c r="F77" s="224">
        <f>F63+F67+F72+F73</f>
        <v>0</v>
      </c>
    </row>
    <row r="78" spans="1:6" ht="15">
      <c r="A78" s="249"/>
      <c r="B78" s="209"/>
      <c r="C78" s="165"/>
      <c r="D78" s="170"/>
      <c r="E78" s="176"/>
      <c r="F78" s="220"/>
    </row>
    <row r="79" spans="1:6" ht="15">
      <c r="A79" s="249"/>
      <c r="B79" s="209" t="s">
        <v>469</v>
      </c>
      <c r="C79" s="165"/>
      <c r="D79" s="170"/>
      <c r="E79" s="228" t="s">
        <v>519</v>
      </c>
      <c r="F79" s="220"/>
    </row>
    <row r="80" spans="1:6" ht="15">
      <c r="A80" s="249" t="s">
        <v>7776</v>
      </c>
      <c r="B80" s="209"/>
      <c r="C80" s="165">
        <v>1</v>
      </c>
      <c r="D80" s="170"/>
      <c r="E80" s="165" t="s">
        <v>520</v>
      </c>
      <c r="F80" s="222">
        <v>0</v>
      </c>
    </row>
    <row r="81" spans="1:6" ht="15">
      <c r="A81" s="249" t="s">
        <v>7777</v>
      </c>
      <c r="B81" s="209"/>
      <c r="C81" s="165">
        <v>2</v>
      </c>
      <c r="D81" s="170"/>
      <c r="E81" s="165" t="s">
        <v>499</v>
      </c>
      <c r="F81" s="222">
        <v>0</v>
      </c>
    </row>
    <row r="82" spans="1:6" ht="15">
      <c r="A82" s="249"/>
      <c r="B82" s="209"/>
      <c r="C82" s="165"/>
      <c r="D82" s="170"/>
      <c r="E82" s="176" t="s">
        <v>521</v>
      </c>
      <c r="F82" s="224">
        <f>F80+F81</f>
        <v>0</v>
      </c>
    </row>
    <row r="83" spans="1:6" ht="15">
      <c r="A83" s="249"/>
      <c r="B83" s="209"/>
      <c r="C83" s="165"/>
      <c r="D83" s="170"/>
      <c r="E83" s="176"/>
      <c r="F83" s="220"/>
    </row>
    <row r="84" spans="1:6" ht="15">
      <c r="A84" s="249"/>
      <c r="B84" s="209" t="s">
        <v>489</v>
      </c>
      <c r="C84" s="165"/>
      <c r="D84" s="170"/>
      <c r="E84" s="185" t="s">
        <v>522</v>
      </c>
      <c r="F84" s="220"/>
    </row>
    <row r="85" spans="1:6" ht="15">
      <c r="A85" s="249"/>
      <c r="B85" s="209"/>
      <c r="C85" s="165">
        <v>1</v>
      </c>
      <c r="D85" s="170"/>
      <c r="E85" s="165" t="s">
        <v>523</v>
      </c>
      <c r="F85" s="241">
        <f>F86+F87</f>
        <v>0</v>
      </c>
    </row>
    <row r="86" spans="1:6" ht="15">
      <c r="A86" s="249" t="s">
        <v>7778</v>
      </c>
      <c r="B86" s="209"/>
      <c r="C86" s="165"/>
      <c r="D86" s="170" t="s">
        <v>377</v>
      </c>
      <c r="E86" s="174" t="s">
        <v>524</v>
      </c>
      <c r="F86" s="222">
        <v>0</v>
      </c>
    </row>
    <row r="87" spans="1:6" ht="15">
      <c r="A87" s="249" t="s">
        <v>7779</v>
      </c>
      <c r="B87" s="209"/>
      <c r="C87" s="165"/>
      <c r="D87" s="170" t="s">
        <v>379</v>
      </c>
      <c r="E87" s="174" t="s">
        <v>525</v>
      </c>
      <c r="F87" s="222">
        <v>0</v>
      </c>
    </row>
    <row r="88" spans="1:6" ht="15">
      <c r="A88" s="249" t="s">
        <v>7780</v>
      </c>
      <c r="B88" s="209"/>
      <c r="C88" s="165">
        <v>2</v>
      </c>
      <c r="D88" s="170"/>
      <c r="E88" s="165" t="s">
        <v>526</v>
      </c>
      <c r="F88" s="222">
        <v>0</v>
      </c>
    </row>
    <row r="89" spans="1:6" ht="15">
      <c r="A89" s="249" t="s">
        <v>7781</v>
      </c>
      <c r="B89" s="209"/>
      <c r="C89" s="165">
        <v>3</v>
      </c>
      <c r="D89" s="170"/>
      <c r="E89" s="175" t="s">
        <v>527</v>
      </c>
      <c r="F89" s="222">
        <v>0</v>
      </c>
    </row>
    <row r="90" spans="1:6" ht="15">
      <c r="A90" s="249" t="s">
        <v>7782</v>
      </c>
      <c r="B90" s="209"/>
      <c r="C90" s="165">
        <v>4</v>
      </c>
      <c r="D90" s="170"/>
      <c r="E90" s="193" t="s">
        <v>528</v>
      </c>
      <c r="F90" s="222">
        <v>0</v>
      </c>
    </row>
    <row r="91" spans="1:6" ht="15.75" thickBot="1">
      <c r="A91" s="249"/>
      <c r="B91" s="209"/>
      <c r="C91" s="165"/>
      <c r="D91" s="170"/>
      <c r="E91" s="176" t="s">
        <v>529</v>
      </c>
      <c r="F91" s="243">
        <f>F85+F88+F89+F90</f>
        <v>0</v>
      </c>
    </row>
    <row r="92" spans="1:6" ht="15.75" thickBot="1">
      <c r="A92" s="249"/>
      <c r="B92" s="209"/>
      <c r="C92" s="165"/>
      <c r="D92" s="170"/>
      <c r="E92" s="176" t="s">
        <v>530</v>
      </c>
      <c r="F92" s="217">
        <f>F61+F77+F82+F91</f>
        <v>0</v>
      </c>
    </row>
    <row r="93" spans="1:6" ht="15">
      <c r="A93" s="249"/>
      <c r="B93" s="209"/>
      <c r="C93" s="165"/>
      <c r="D93" s="170"/>
      <c r="E93" s="165"/>
      <c r="F93" s="220"/>
    </row>
    <row r="94" spans="1:6" ht="15">
      <c r="A94" s="249"/>
      <c r="B94" s="209"/>
      <c r="C94" s="165"/>
      <c r="D94" s="170"/>
      <c r="E94" s="219" t="s">
        <v>531</v>
      </c>
      <c r="F94" s="220"/>
    </row>
    <row r="95" spans="1:6" ht="15">
      <c r="A95" s="249" t="s">
        <v>7783</v>
      </c>
      <c r="B95" s="209" t="s">
        <v>399</v>
      </c>
      <c r="C95" s="165">
        <v>1</v>
      </c>
      <c r="D95" s="170"/>
      <c r="E95" s="165" t="s">
        <v>532</v>
      </c>
      <c r="F95" s="252">
        <v>0</v>
      </c>
    </row>
    <row r="96" spans="1:6" ht="15.75" thickBot="1">
      <c r="A96" s="249" t="s">
        <v>7784</v>
      </c>
      <c r="B96" s="209" t="s">
        <v>399</v>
      </c>
      <c r="C96" s="165">
        <v>2</v>
      </c>
      <c r="D96" s="170"/>
      <c r="E96" s="165" t="s">
        <v>533</v>
      </c>
      <c r="F96" s="252">
        <v>0</v>
      </c>
    </row>
    <row r="97" spans="1:6" ht="15.75" thickBot="1">
      <c r="A97" s="249"/>
      <c r="B97" s="209"/>
      <c r="C97" s="165"/>
      <c r="D97" s="170"/>
      <c r="E97" s="176" t="s">
        <v>534</v>
      </c>
      <c r="F97" s="217">
        <f>F95+F96</f>
        <v>0</v>
      </c>
    </row>
    <row r="98" spans="1:6" ht="15.75" thickBot="1">
      <c r="A98" s="249"/>
      <c r="B98" s="209"/>
      <c r="C98" s="165"/>
      <c r="D98" s="170"/>
      <c r="E98" s="176"/>
      <c r="F98" s="220"/>
    </row>
    <row r="99" spans="1:6" ht="15.75" thickBot="1">
      <c r="A99" s="253"/>
      <c r="B99" s="208"/>
      <c r="C99" s="162"/>
      <c r="D99" s="201"/>
      <c r="E99" s="246" t="s">
        <v>535</v>
      </c>
      <c r="F99" s="217">
        <f>F10+F57+F92+F97</f>
        <v>0</v>
      </c>
    </row>
    <row r="100" spans="1:6" ht="15.75" thickTop="1">
      <c r="A100" s="248"/>
      <c r="B100" s="247"/>
      <c r="C100" s="158"/>
      <c r="D100" s="158"/>
      <c r="E100" s="165" t="s">
        <v>536</v>
      </c>
      <c r="F100" s="165"/>
    </row>
    <row r="101" spans="1:6" ht="15">
      <c r="A101" s="248"/>
      <c r="B101" s="247"/>
      <c r="C101" s="158"/>
      <c r="D101" s="158"/>
      <c r="E101" s="165" t="s">
        <v>537</v>
      </c>
      <c r="F101" s="165"/>
    </row>
    <row r="102" spans="1:6" ht="15">
      <c r="A102" s="248"/>
      <c r="B102" s="247"/>
      <c r="C102" s="158"/>
      <c r="D102" s="158"/>
      <c r="E102" s="158" t="s">
        <v>538</v>
      </c>
      <c r="F102" s="158"/>
    </row>
  </sheetData>
  <sheetProtection sheet="1"/>
  <mergeCells count="5">
    <mergeCell ref="B3:F3"/>
    <mergeCell ref="A6:A7"/>
    <mergeCell ref="E6:E7"/>
    <mergeCell ref="F6:F7"/>
    <mergeCell ref="B4:F4"/>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Roman,Normale"&amp;12Page &amp;P</oddFooter>
  </headerFooter>
</worksheet>
</file>

<file path=xl/worksheets/sheet8.xml><?xml version="1.0" encoding="utf-8"?>
<worksheet xmlns="http://schemas.openxmlformats.org/spreadsheetml/2006/main" xmlns:r="http://schemas.openxmlformats.org/officeDocument/2006/relationships">
  <dimension ref="A1:H73"/>
  <sheetViews>
    <sheetView zoomScalePageLayoutView="0" workbookViewId="0" topLeftCell="B2">
      <selection activeCell="E13" sqref="E13"/>
    </sheetView>
  </sheetViews>
  <sheetFormatPr defaultColWidth="9.140625" defaultRowHeight="15"/>
  <cols>
    <col min="1" max="1" width="9.7109375" style="3" hidden="1" customWidth="1"/>
    <col min="2" max="2" width="3.57421875" style="3" customWidth="1"/>
    <col min="3" max="3" width="4.00390625" style="3" customWidth="1"/>
    <col min="4" max="4" width="2.8515625" style="3" customWidth="1"/>
    <col min="5" max="5" width="77.7109375" style="3" customWidth="1"/>
    <col min="6" max="7" width="15.28125" style="18" customWidth="1"/>
    <col min="8" max="16384" width="9.140625" style="3" customWidth="1"/>
  </cols>
  <sheetData>
    <row r="1" spans="1:8" ht="20.25" customHeight="1" hidden="1">
      <c r="A1" s="1"/>
      <c r="B1" s="254"/>
      <c r="C1" s="255"/>
      <c r="D1" s="255"/>
      <c r="E1" s="255"/>
      <c r="F1" s="256" t="s">
        <v>254</v>
      </c>
      <c r="G1" s="256" t="s">
        <v>255</v>
      </c>
      <c r="H1" s="255"/>
    </row>
    <row r="2" spans="1:8" ht="21" customHeight="1">
      <c r="A2" s="423"/>
      <c r="B2" s="254"/>
      <c r="C2" s="255"/>
      <c r="D2" s="255"/>
      <c r="E2" s="255"/>
      <c r="F2" s="255"/>
      <c r="G2" s="255"/>
      <c r="H2" s="255"/>
    </row>
    <row r="3" spans="2:8" ht="21">
      <c r="B3" s="459" t="s">
        <v>7789</v>
      </c>
      <c r="C3" s="459"/>
      <c r="D3" s="459"/>
      <c r="E3" s="459"/>
      <c r="F3" s="459"/>
      <c r="G3" s="459"/>
      <c r="H3" s="255"/>
    </row>
    <row r="4" spans="2:8" ht="15">
      <c r="B4" s="254"/>
      <c r="C4" s="255"/>
      <c r="D4" s="255"/>
      <c r="E4" s="255"/>
      <c r="F4" s="255"/>
      <c r="G4" s="255"/>
      <c r="H4" s="255"/>
    </row>
    <row r="5" spans="1:8" ht="15.75" customHeight="1">
      <c r="A5" s="460"/>
      <c r="B5" s="257"/>
      <c r="C5" s="258"/>
      <c r="D5" s="258"/>
      <c r="E5" s="461" t="s">
        <v>539</v>
      </c>
      <c r="F5" s="462" t="s">
        <v>8061</v>
      </c>
      <c r="G5" s="462" t="s">
        <v>8062</v>
      </c>
      <c r="H5" s="255"/>
    </row>
    <row r="6" spans="1:8" ht="15">
      <c r="A6" s="460"/>
      <c r="B6" s="259"/>
      <c r="C6" s="260"/>
      <c r="D6" s="260"/>
      <c r="E6" s="461"/>
      <c r="F6" s="462"/>
      <c r="G6" s="462"/>
      <c r="H6" s="255"/>
    </row>
    <row r="7" spans="1:8" ht="15">
      <c r="A7" s="261"/>
      <c r="B7" s="257"/>
      <c r="C7" s="258"/>
      <c r="D7" s="262"/>
      <c r="E7" s="263" t="s">
        <v>540</v>
      </c>
      <c r="F7" s="264"/>
      <c r="G7" s="265"/>
      <c r="H7" s="255"/>
    </row>
    <row r="8" spans="1:8" ht="16.5" customHeight="1">
      <c r="A8" s="266" t="s">
        <v>7790</v>
      </c>
      <c r="B8" s="267" t="s">
        <v>30</v>
      </c>
      <c r="C8" s="268"/>
      <c r="D8" s="269"/>
      <c r="E8" s="270" t="s">
        <v>541</v>
      </c>
      <c r="F8" s="222">
        <v>0</v>
      </c>
      <c r="G8" s="223">
        <v>0</v>
      </c>
      <c r="H8" s="255"/>
    </row>
    <row r="9" spans="1:8" ht="15">
      <c r="A9" s="266"/>
      <c r="B9" s="267" t="s">
        <v>459</v>
      </c>
      <c r="C9" s="268"/>
      <c r="D9" s="269"/>
      <c r="E9" s="270" t="s">
        <v>542</v>
      </c>
      <c r="F9" s="271">
        <f>SUM(F10:F14)</f>
        <v>0</v>
      </c>
      <c r="G9" s="272">
        <f>SUM(G10:G14)</f>
        <v>0</v>
      </c>
      <c r="H9" s="255"/>
    </row>
    <row r="10" spans="1:8" ht="15">
      <c r="A10" s="266" t="s">
        <v>7791</v>
      </c>
      <c r="B10" s="273"/>
      <c r="C10" s="270" t="s">
        <v>377</v>
      </c>
      <c r="D10" s="269"/>
      <c r="E10" s="274" t="s">
        <v>543</v>
      </c>
      <c r="F10" s="222">
        <v>0</v>
      </c>
      <c r="G10" s="223">
        <v>0</v>
      </c>
      <c r="H10" s="255"/>
    </row>
    <row r="11" spans="1:8" ht="15">
      <c r="A11" s="266" t="s">
        <v>7792</v>
      </c>
      <c r="B11" s="273"/>
      <c r="C11" s="270" t="s">
        <v>379</v>
      </c>
      <c r="D11" s="269"/>
      <c r="E11" s="274" t="s">
        <v>544</v>
      </c>
      <c r="F11" s="222">
        <v>0</v>
      </c>
      <c r="G11" s="223">
        <v>0</v>
      </c>
      <c r="H11" s="255"/>
    </row>
    <row r="12" spans="1:8" ht="15">
      <c r="A12" s="266" t="s">
        <v>7793</v>
      </c>
      <c r="B12" s="273"/>
      <c r="C12" s="270" t="s">
        <v>381</v>
      </c>
      <c r="D12" s="269"/>
      <c r="E12" s="274" t="s">
        <v>545</v>
      </c>
      <c r="F12" s="222">
        <v>0</v>
      </c>
      <c r="G12" s="223">
        <v>0</v>
      </c>
      <c r="H12" s="255"/>
    </row>
    <row r="13" spans="1:8" ht="15">
      <c r="A13" s="266" t="s">
        <v>7896</v>
      </c>
      <c r="B13" s="273"/>
      <c r="C13" s="270" t="s">
        <v>403</v>
      </c>
      <c r="D13" s="269"/>
      <c r="E13" s="274" t="s">
        <v>7898</v>
      </c>
      <c r="F13" s="222">
        <v>0</v>
      </c>
      <c r="G13" s="223">
        <v>0</v>
      </c>
      <c r="H13" s="255"/>
    </row>
    <row r="14" spans="1:8" ht="15">
      <c r="A14" s="266" t="s">
        <v>7897</v>
      </c>
      <c r="B14" s="273"/>
      <c r="C14" s="270" t="s">
        <v>433</v>
      </c>
      <c r="D14" s="269"/>
      <c r="E14" s="274" t="s">
        <v>7899</v>
      </c>
      <c r="F14" s="222">
        <v>0</v>
      </c>
      <c r="G14" s="223">
        <v>0</v>
      </c>
      <c r="H14" s="255"/>
    </row>
    <row r="15" spans="1:8" ht="15">
      <c r="A15" s="266" t="s">
        <v>7794</v>
      </c>
      <c r="B15" s="267" t="s">
        <v>469</v>
      </c>
      <c r="C15" s="268"/>
      <c r="D15" s="269"/>
      <c r="E15" s="270" t="s">
        <v>546</v>
      </c>
      <c r="F15" s="222">
        <v>0</v>
      </c>
      <c r="G15" s="223">
        <v>0</v>
      </c>
      <c r="H15" s="255"/>
    </row>
    <row r="16" spans="1:8" ht="15">
      <c r="A16" s="275"/>
      <c r="B16" s="273"/>
      <c r="C16" s="268"/>
      <c r="D16" s="269"/>
      <c r="E16" s="276"/>
      <c r="F16" s="277"/>
      <c r="G16" s="278"/>
      <c r="H16" s="255"/>
    </row>
    <row r="17" spans="1:8" ht="15">
      <c r="A17" s="266"/>
      <c r="B17" s="273"/>
      <c r="C17" s="268"/>
      <c r="D17" s="269"/>
      <c r="E17" s="279" t="s">
        <v>547</v>
      </c>
      <c r="F17" s="280">
        <f>F8+F9+F15</f>
        <v>0</v>
      </c>
      <c r="G17" s="281">
        <f>G8+G9+G15</f>
        <v>0</v>
      </c>
      <c r="H17" s="255"/>
    </row>
    <row r="18" spans="1:8" ht="15">
      <c r="A18" s="275"/>
      <c r="B18" s="273"/>
      <c r="C18" s="268"/>
      <c r="D18" s="269"/>
      <c r="E18" s="268"/>
      <c r="F18" s="277"/>
      <c r="G18" s="278"/>
      <c r="H18" s="255"/>
    </row>
    <row r="19" spans="1:8" ht="15">
      <c r="A19" s="266"/>
      <c r="B19" s="273"/>
      <c r="C19" s="268"/>
      <c r="D19" s="269"/>
      <c r="E19" s="263" t="s">
        <v>548</v>
      </c>
      <c r="F19" s="277"/>
      <c r="G19" s="278"/>
      <c r="H19" s="255"/>
    </row>
    <row r="20" spans="1:8" ht="15">
      <c r="A20" s="266" t="s">
        <v>7795</v>
      </c>
      <c r="B20" s="273"/>
      <c r="C20" s="270">
        <v>1</v>
      </c>
      <c r="D20" s="269"/>
      <c r="E20" s="270" t="s">
        <v>549</v>
      </c>
      <c r="F20" s="222">
        <v>0</v>
      </c>
      <c r="G20" s="223">
        <v>0</v>
      </c>
      <c r="H20" s="255"/>
    </row>
    <row r="21" spans="1:8" ht="15">
      <c r="A21" s="266" t="s">
        <v>7796</v>
      </c>
      <c r="B21" s="273"/>
      <c r="C21" s="270">
        <v>2</v>
      </c>
      <c r="D21" s="269"/>
      <c r="E21" s="270" t="s">
        <v>550</v>
      </c>
      <c r="F21" s="222">
        <v>0</v>
      </c>
      <c r="G21" s="223">
        <v>0</v>
      </c>
      <c r="H21" s="255"/>
    </row>
    <row r="22" spans="1:8" ht="14.25" customHeight="1">
      <c r="A22" s="266" t="s">
        <v>7797</v>
      </c>
      <c r="B22" s="273"/>
      <c r="C22" s="270">
        <v>3</v>
      </c>
      <c r="D22" s="269"/>
      <c r="E22" s="270" t="s">
        <v>551</v>
      </c>
      <c r="F22" s="222">
        <v>0</v>
      </c>
      <c r="G22" s="223">
        <v>0</v>
      </c>
      <c r="H22" s="255"/>
    </row>
    <row r="23" spans="1:8" ht="15">
      <c r="A23" s="275"/>
      <c r="B23" s="273"/>
      <c r="C23" s="268"/>
      <c r="D23" s="269"/>
      <c r="E23" s="276"/>
      <c r="F23" s="277"/>
      <c r="G23" s="278"/>
      <c r="H23" s="255"/>
    </row>
    <row r="24" spans="1:8" ht="15">
      <c r="A24" s="266"/>
      <c r="B24" s="273"/>
      <c r="C24" s="268"/>
      <c r="D24" s="269"/>
      <c r="E24" s="279" t="s">
        <v>552</v>
      </c>
      <c r="F24" s="280">
        <f>F20+F21+F22</f>
        <v>0</v>
      </c>
      <c r="G24" s="281">
        <f>G20+G21+G22</f>
        <v>0</v>
      </c>
      <c r="H24" s="255"/>
    </row>
    <row r="25" spans="1:8" ht="15">
      <c r="A25" s="275"/>
      <c r="B25" s="273"/>
      <c r="C25" s="268"/>
      <c r="D25" s="269"/>
      <c r="E25" s="282"/>
      <c r="F25" s="277"/>
      <c r="G25" s="278"/>
      <c r="H25" s="255"/>
    </row>
    <row r="26" spans="1:8" ht="15">
      <c r="A26" s="266" t="s">
        <v>7731</v>
      </c>
      <c r="B26" s="273"/>
      <c r="C26" s="268"/>
      <c r="D26" s="269"/>
      <c r="E26" s="283" t="s">
        <v>553</v>
      </c>
      <c r="F26" s="222">
        <v>0</v>
      </c>
      <c r="G26" s="223">
        <v>0</v>
      </c>
      <c r="H26" s="255"/>
    </row>
    <row r="27" spans="1:8" ht="15">
      <c r="A27" s="266"/>
      <c r="B27" s="273"/>
      <c r="C27" s="268"/>
      <c r="D27" s="269"/>
      <c r="E27" s="279" t="s">
        <v>554</v>
      </c>
      <c r="F27" s="280">
        <f>F26</f>
        <v>0</v>
      </c>
      <c r="G27" s="281">
        <f>G26</f>
        <v>0</v>
      </c>
      <c r="H27" s="255"/>
    </row>
    <row r="28" spans="1:8" ht="15">
      <c r="A28" s="275"/>
      <c r="B28" s="273"/>
      <c r="C28" s="268"/>
      <c r="D28" s="269"/>
      <c r="E28" s="282"/>
      <c r="F28" s="277"/>
      <c r="G28" s="278"/>
      <c r="H28" s="255"/>
    </row>
    <row r="29" spans="1:8" ht="15">
      <c r="A29" s="266"/>
      <c r="B29" s="273"/>
      <c r="C29" s="268"/>
      <c r="D29" s="269"/>
      <c r="E29" s="284" t="s">
        <v>555</v>
      </c>
      <c r="F29" s="277"/>
      <c r="G29" s="278"/>
      <c r="H29" s="255"/>
    </row>
    <row r="30" spans="1:8" ht="15">
      <c r="A30" s="266"/>
      <c r="B30" s="273"/>
      <c r="C30" s="270">
        <v>1</v>
      </c>
      <c r="D30" s="269"/>
      <c r="E30" s="270" t="s">
        <v>556</v>
      </c>
      <c r="F30" s="250">
        <f>F31+F32+F33+F34</f>
        <v>0</v>
      </c>
      <c r="G30" s="251">
        <f>G31+G32+G33+G34</f>
        <v>0</v>
      </c>
      <c r="H30" s="255"/>
    </row>
    <row r="31" spans="1:8" ht="15">
      <c r="A31" s="266" t="s">
        <v>7798</v>
      </c>
      <c r="B31" s="273"/>
      <c r="C31" s="268"/>
      <c r="D31" s="285" t="s">
        <v>557</v>
      </c>
      <c r="E31" s="274" t="s">
        <v>558</v>
      </c>
      <c r="F31" s="222">
        <v>0</v>
      </c>
      <c r="G31" s="223">
        <v>0</v>
      </c>
      <c r="H31" s="255"/>
    </row>
    <row r="32" spans="1:8" ht="15">
      <c r="A32" s="266" t="s">
        <v>7799</v>
      </c>
      <c r="B32" s="273"/>
      <c r="C32" s="268"/>
      <c r="D32" s="285" t="s">
        <v>379</v>
      </c>
      <c r="E32" s="274" t="s">
        <v>559</v>
      </c>
      <c r="F32" s="222">
        <v>0</v>
      </c>
      <c r="G32" s="223">
        <v>0</v>
      </c>
      <c r="H32" s="255"/>
    </row>
    <row r="33" spans="1:8" ht="15">
      <c r="A33" s="266" t="s">
        <v>7800</v>
      </c>
      <c r="B33" s="273"/>
      <c r="C33" s="268"/>
      <c r="D33" s="285" t="s">
        <v>381</v>
      </c>
      <c r="E33" s="274" t="s">
        <v>560</v>
      </c>
      <c r="F33" s="222">
        <v>0</v>
      </c>
      <c r="G33" s="223">
        <v>0</v>
      </c>
      <c r="H33" s="255"/>
    </row>
    <row r="34" spans="1:8" ht="15">
      <c r="A34" s="266" t="s">
        <v>7801</v>
      </c>
      <c r="B34" s="273"/>
      <c r="C34" s="286"/>
      <c r="D34" s="285" t="s">
        <v>403</v>
      </c>
      <c r="E34" s="274" t="s">
        <v>561</v>
      </c>
      <c r="F34" s="222">
        <v>0</v>
      </c>
      <c r="G34" s="223">
        <v>0</v>
      </c>
      <c r="H34" s="255"/>
    </row>
    <row r="35" spans="1:8" ht="15">
      <c r="A35" s="266" t="s">
        <v>7784</v>
      </c>
      <c r="B35" s="273"/>
      <c r="C35" s="270">
        <v>2</v>
      </c>
      <c r="D35" s="269"/>
      <c r="E35" s="270" t="s">
        <v>562</v>
      </c>
      <c r="F35" s="222">
        <v>0</v>
      </c>
      <c r="G35" s="223">
        <v>0</v>
      </c>
      <c r="H35" s="255"/>
    </row>
    <row r="36" spans="1:8" ht="15">
      <c r="A36" s="266" t="s">
        <v>7802</v>
      </c>
      <c r="B36" s="273"/>
      <c r="C36" s="270">
        <v>3</v>
      </c>
      <c r="D36" s="269"/>
      <c r="E36" s="270" t="s">
        <v>563</v>
      </c>
      <c r="F36" s="222">
        <v>0</v>
      </c>
      <c r="G36" s="223">
        <v>0</v>
      </c>
      <c r="H36" s="255"/>
    </row>
    <row r="37" spans="1:8" ht="15">
      <c r="A37" s="266"/>
      <c r="B37" s="273"/>
      <c r="C37" s="270">
        <v>4</v>
      </c>
      <c r="D37" s="287"/>
      <c r="E37" s="288" t="s">
        <v>564</v>
      </c>
      <c r="F37" s="250">
        <f>F38+F39+F40+F41+F42</f>
        <v>0</v>
      </c>
      <c r="G37" s="251">
        <f>G38+G39+G40+G41+G42</f>
        <v>0</v>
      </c>
      <c r="H37" s="255"/>
    </row>
    <row r="38" spans="1:8" ht="15">
      <c r="A38" s="266" t="s">
        <v>7803</v>
      </c>
      <c r="B38" s="273"/>
      <c r="C38" s="286"/>
      <c r="D38" s="285" t="s">
        <v>377</v>
      </c>
      <c r="E38" s="289" t="s">
        <v>565</v>
      </c>
      <c r="F38" s="222">
        <v>0</v>
      </c>
      <c r="G38" s="223">
        <v>0</v>
      </c>
      <c r="H38" s="255"/>
    </row>
    <row r="39" spans="1:8" ht="15">
      <c r="A39" s="266" t="s">
        <v>7804</v>
      </c>
      <c r="B39" s="273"/>
      <c r="C39" s="286"/>
      <c r="D39" s="285" t="s">
        <v>379</v>
      </c>
      <c r="E39" s="289" t="s">
        <v>496</v>
      </c>
      <c r="F39" s="222">
        <v>0</v>
      </c>
      <c r="G39" s="223">
        <v>0</v>
      </c>
      <c r="H39" s="255"/>
    </row>
    <row r="40" spans="1:8" ht="15">
      <c r="A40" s="266" t="s">
        <v>7805</v>
      </c>
      <c r="B40" s="273"/>
      <c r="C40" s="268"/>
      <c r="D40" s="285" t="s">
        <v>381</v>
      </c>
      <c r="E40" s="274" t="s">
        <v>492</v>
      </c>
      <c r="F40" s="222">
        <v>0</v>
      </c>
      <c r="G40" s="223">
        <v>0</v>
      </c>
      <c r="H40" s="255"/>
    </row>
    <row r="41" spans="1:8" ht="15">
      <c r="A41" s="266" t="s">
        <v>7806</v>
      </c>
      <c r="B41" s="273"/>
      <c r="C41" s="268"/>
      <c r="D41" s="285" t="s">
        <v>403</v>
      </c>
      <c r="E41" s="274" t="s">
        <v>493</v>
      </c>
      <c r="F41" s="222">
        <v>0</v>
      </c>
      <c r="G41" s="223">
        <v>0</v>
      </c>
      <c r="H41" s="255"/>
    </row>
    <row r="42" spans="1:8" ht="15">
      <c r="A42" s="266" t="s">
        <v>7807</v>
      </c>
      <c r="B42" s="273"/>
      <c r="C42" s="268"/>
      <c r="D42" s="285" t="s">
        <v>433</v>
      </c>
      <c r="E42" s="274" t="s">
        <v>494</v>
      </c>
      <c r="F42" s="222">
        <v>0</v>
      </c>
      <c r="G42" s="223">
        <v>0</v>
      </c>
      <c r="H42" s="255"/>
    </row>
    <row r="43" spans="1:8" ht="15">
      <c r="A43" s="266"/>
      <c r="B43" s="273"/>
      <c r="C43" s="270">
        <v>5</v>
      </c>
      <c r="D43" s="269"/>
      <c r="E43" s="270" t="s">
        <v>566</v>
      </c>
      <c r="F43" s="250">
        <f>F44+F45+F46+F47</f>
        <v>0</v>
      </c>
      <c r="G43" s="251">
        <f>G44+G45+G46+G47</f>
        <v>0</v>
      </c>
      <c r="H43" s="255"/>
    </row>
    <row r="44" spans="1:8" ht="15">
      <c r="A44" s="266" t="s">
        <v>7808</v>
      </c>
      <c r="B44" s="273"/>
      <c r="C44" s="268"/>
      <c r="D44" s="285" t="s">
        <v>377</v>
      </c>
      <c r="E44" s="274" t="s">
        <v>567</v>
      </c>
      <c r="F44" s="222">
        <v>0</v>
      </c>
      <c r="G44" s="223">
        <v>0</v>
      </c>
      <c r="H44" s="255"/>
    </row>
    <row r="45" spans="1:8" ht="15">
      <c r="A45" s="266" t="s">
        <v>7809</v>
      </c>
      <c r="B45" s="273"/>
      <c r="C45" s="268"/>
      <c r="D45" s="285" t="s">
        <v>379</v>
      </c>
      <c r="E45" s="274" t="s">
        <v>568</v>
      </c>
      <c r="F45" s="222">
        <v>0</v>
      </c>
      <c r="G45" s="223">
        <v>0</v>
      </c>
      <c r="H45" s="255"/>
    </row>
    <row r="46" spans="1:8" ht="15">
      <c r="A46" s="266" t="s">
        <v>7810</v>
      </c>
      <c r="B46" s="273"/>
      <c r="C46" s="268"/>
      <c r="D46" s="285" t="s">
        <v>381</v>
      </c>
      <c r="E46" s="274" t="s">
        <v>569</v>
      </c>
      <c r="F46" s="222">
        <v>0</v>
      </c>
      <c r="G46" s="223">
        <v>0</v>
      </c>
      <c r="H46" s="255"/>
    </row>
    <row r="47" spans="1:8" ht="15">
      <c r="A47" s="266" t="s">
        <v>7811</v>
      </c>
      <c r="B47" s="273"/>
      <c r="C47" s="268"/>
      <c r="D47" s="285" t="s">
        <v>403</v>
      </c>
      <c r="E47" s="274" t="s">
        <v>517</v>
      </c>
      <c r="F47" s="222">
        <v>0</v>
      </c>
      <c r="G47" s="223">
        <v>0</v>
      </c>
      <c r="H47" s="255"/>
    </row>
    <row r="48" spans="1:8" ht="15">
      <c r="A48" s="266"/>
      <c r="B48" s="290"/>
      <c r="C48" s="291"/>
      <c r="D48" s="292"/>
      <c r="E48" s="293" t="s">
        <v>570</v>
      </c>
      <c r="F48" s="280">
        <f>F30+F35+F36+F37+F43</f>
        <v>0</v>
      </c>
      <c r="G48" s="281">
        <f>G30+G35+G36+G37+G43</f>
        <v>0</v>
      </c>
      <c r="H48" s="255"/>
    </row>
    <row r="49" spans="1:8" ht="15">
      <c r="A49" s="275"/>
      <c r="B49" s="273"/>
      <c r="C49" s="268"/>
      <c r="D49" s="269"/>
      <c r="E49" s="268"/>
      <c r="F49" s="277"/>
      <c r="G49" s="278"/>
      <c r="H49" s="255"/>
    </row>
    <row r="50" spans="1:8" ht="15">
      <c r="A50" s="266"/>
      <c r="B50" s="273"/>
      <c r="C50" s="268"/>
      <c r="D50" s="269"/>
      <c r="E50" s="284" t="s">
        <v>571</v>
      </c>
      <c r="F50" s="277"/>
      <c r="G50" s="278"/>
      <c r="H50" s="255"/>
    </row>
    <row r="51" spans="1:8" ht="15">
      <c r="A51" s="266" t="s">
        <v>7812</v>
      </c>
      <c r="B51" s="267" t="s">
        <v>30</v>
      </c>
      <c r="C51" s="268"/>
      <c r="D51" s="269"/>
      <c r="E51" s="270" t="s">
        <v>572</v>
      </c>
      <c r="F51" s="222">
        <v>0</v>
      </c>
      <c r="G51" s="223">
        <v>0</v>
      </c>
      <c r="H51" s="255"/>
    </row>
    <row r="52" spans="1:8" ht="15">
      <c r="A52" s="266"/>
      <c r="B52" s="267" t="s">
        <v>459</v>
      </c>
      <c r="C52" s="268"/>
      <c r="D52" s="269"/>
      <c r="E52" s="270" t="s">
        <v>573</v>
      </c>
      <c r="F52" s="294">
        <f>F53+F56+F57</f>
        <v>0</v>
      </c>
      <c r="G52" s="295">
        <f>G53+G56+G57</f>
        <v>0</v>
      </c>
      <c r="H52" s="255"/>
    </row>
    <row r="53" spans="1:8" ht="15">
      <c r="A53" s="266"/>
      <c r="B53" s="273"/>
      <c r="C53" s="270">
        <v>1</v>
      </c>
      <c r="D53" s="269"/>
      <c r="E53" s="270" t="s">
        <v>574</v>
      </c>
      <c r="F53" s="250">
        <f>F54+F55</f>
        <v>0</v>
      </c>
      <c r="G53" s="251">
        <f>G54+G55</f>
        <v>0</v>
      </c>
      <c r="H53" s="255"/>
    </row>
    <row r="54" spans="1:8" ht="15">
      <c r="A54" s="266" t="s">
        <v>7813</v>
      </c>
      <c r="B54" s="273"/>
      <c r="C54" s="268"/>
      <c r="D54" s="285" t="s">
        <v>377</v>
      </c>
      <c r="E54" s="270" t="s">
        <v>575</v>
      </c>
      <c r="F54" s="222">
        <v>0</v>
      </c>
      <c r="G54" s="223">
        <v>0</v>
      </c>
      <c r="H54" s="255"/>
    </row>
    <row r="55" spans="1:8" ht="15">
      <c r="A55" s="266" t="s">
        <v>7814</v>
      </c>
      <c r="B55" s="273"/>
      <c r="C55" s="268"/>
      <c r="D55" s="285" t="s">
        <v>379</v>
      </c>
      <c r="E55" s="270" t="s">
        <v>415</v>
      </c>
      <c r="F55" s="222">
        <v>0</v>
      </c>
      <c r="G55" s="223">
        <v>0</v>
      </c>
      <c r="H55" s="255"/>
    </row>
    <row r="56" spans="1:8" ht="15">
      <c r="A56" s="266" t="s">
        <v>7815</v>
      </c>
      <c r="B56" s="273"/>
      <c r="C56" s="270">
        <v>2</v>
      </c>
      <c r="D56" s="269"/>
      <c r="E56" s="270" t="s">
        <v>576</v>
      </c>
      <c r="F56" s="222">
        <v>0</v>
      </c>
      <c r="G56" s="223">
        <v>0</v>
      </c>
      <c r="H56" s="255"/>
    </row>
    <row r="57" spans="1:8" ht="15">
      <c r="A57" s="266" t="s">
        <v>7816</v>
      </c>
      <c r="B57" s="273"/>
      <c r="C57" s="270">
        <v>3</v>
      </c>
      <c r="D57" s="269"/>
      <c r="E57" s="270" t="s">
        <v>577</v>
      </c>
      <c r="F57" s="222">
        <v>0</v>
      </c>
      <c r="G57" s="223">
        <v>0</v>
      </c>
      <c r="H57" s="255"/>
    </row>
    <row r="58" spans="1:8" ht="15">
      <c r="A58" s="266"/>
      <c r="B58" s="273"/>
      <c r="C58" s="268"/>
      <c r="D58" s="269"/>
      <c r="E58" s="279" t="s">
        <v>578</v>
      </c>
      <c r="F58" s="280">
        <f>F51+F52</f>
        <v>0</v>
      </c>
      <c r="G58" s="281">
        <f>G51+G52</f>
        <v>0</v>
      </c>
      <c r="H58" s="255"/>
    </row>
    <row r="59" spans="1:8" ht="15">
      <c r="A59" s="275"/>
      <c r="B59" s="273"/>
      <c r="C59" s="268"/>
      <c r="D59" s="269"/>
      <c r="E59" s="268"/>
      <c r="F59" s="277"/>
      <c r="G59" s="296"/>
      <c r="H59" s="255"/>
    </row>
    <row r="60" spans="1:8" ht="15">
      <c r="A60" s="266"/>
      <c r="B60" s="273"/>
      <c r="C60" s="268"/>
      <c r="D60" s="269"/>
      <c r="E60" s="279" t="s">
        <v>579</v>
      </c>
      <c r="F60" s="280">
        <f>+F58+F48+F27+F24+F17</f>
        <v>0</v>
      </c>
      <c r="G60" s="281">
        <f>+G58+G48+G27+G24+G17</f>
        <v>0</v>
      </c>
      <c r="H60" s="255"/>
    </row>
    <row r="61" spans="1:8" ht="15">
      <c r="A61" s="275"/>
      <c r="B61" s="273"/>
      <c r="C61" s="268"/>
      <c r="D61" s="269"/>
      <c r="E61" s="282"/>
      <c r="F61" s="297"/>
      <c r="G61" s="298"/>
      <c r="H61" s="255"/>
    </row>
    <row r="62" spans="1:8" ht="15">
      <c r="A62" s="266"/>
      <c r="B62" s="273"/>
      <c r="C62" s="268"/>
      <c r="D62" s="269"/>
      <c r="E62" s="299" t="s">
        <v>580</v>
      </c>
      <c r="F62" s="277"/>
      <c r="G62" s="278"/>
      <c r="H62" s="255"/>
    </row>
    <row r="63" spans="1:8" ht="15">
      <c r="A63" s="266" t="s">
        <v>7817</v>
      </c>
      <c r="B63" s="273"/>
      <c r="C63" s="268"/>
      <c r="D63" s="269"/>
      <c r="E63" s="270" t="s">
        <v>581</v>
      </c>
      <c r="F63" s="222">
        <v>0</v>
      </c>
      <c r="G63" s="223">
        <v>0</v>
      </c>
      <c r="H63" s="255"/>
    </row>
    <row r="64" spans="1:8" ht="15">
      <c r="A64" s="266" t="s">
        <v>7818</v>
      </c>
      <c r="B64" s="273"/>
      <c r="C64" s="268"/>
      <c r="D64" s="269"/>
      <c r="E64" s="270" t="s">
        <v>582</v>
      </c>
      <c r="F64" s="222">
        <v>0</v>
      </c>
      <c r="G64" s="223">
        <v>0</v>
      </c>
      <c r="H64" s="255"/>
    </row>
    <row r="65" spans="1:8" ht="15">
      <c r="A65" s="266" t="s">
        <v>7819</v>
      </c>
      <c r="B65" s="273"/>
      <c r="C65" s="268"/>
      <c r="D65" s="269"/>
      <c r="E65" s="270" t="s">
        <v>583</v>
      </c>
      <c r="F65" s="222">
        <v>0</v>
      </c>
      <c r="G65" s="223">
        <v>0</v>
      </c>
      <c r="H65" s="255"/>
    </row>
    <row r="66" spans="1:8" ht="15">
      <c r="A66" s="266" t="s">
        <v>7820</v>
      </c>
      <c r="B66" s="273"/>
      <c r="C66" s="268"/>
      <c r="D66" s="269"/>
      <c r="E66" s="270" t="s">
        <v>584</v>
      </c>
      <c r="F66" s="222">
        <v>0</v>
      </c>
      <c r="G66" s="223">
        <v>0</v>
      </c>
      <c r="H66" s="255"/>
    </row>
    <row r="67" spans="1:8" ht="15">
      <c r="A67" s="266" t="s">
        <v>7821</v>
      </c>
      <c r="B67" s="273"/>
      <c r="C67" s="268"/>
      <c r="D67" s="269"/>
      <c r="E67" s="270" t="s">
        <v>585</v>
      </c>
      <c r="F67" s="222">
        <v>0</v>
      </c>
      <c r="G67" s="223">
        <v>0</v>
      </c>
      <c r="H67" s="255"/>
    </row>
    <row r="68" spans="1:8" ht="15">
      <c r="A68" s="266" t="s">
        <v>7822</v>
      </c>
      <c r="B68" s="273"/>
      <c r="C68" s="268"/>
      <c r="D68" s="269"/>
      <c r="E68" s="270" t="s">
        <v>586</v>
      </c>
      <c r="F68" s="222">
        <v>0</v>
      </c>
      <c r="G68" s="223">
        <v>0</v>
      </c>
      <c r="H68" s="255"/>
    </row>
    <row r="69" spans="1:8" ht="15">
      <c r="A69" s="266" t="s">
        <v>7823</v>
      </c>
      <c r="B69" s="273"/>
      <c r="C69" s="268"/>
      <c r="D69" s="269"/>
      <c r="E69" s="270" t="s">
        <v>587</v>
      </c>
      <c r="F69" s="222">
        <v>0</v>
      </c>
      <c r="G69" s="223">
        <v>0</v>
      </c>
      <c r="H69" s="255"/>
    </row>
    <row r="70" spans="1:8" ht="15">
      <c r="A70" s="300"/>
      <c r="B70" s="259"/>
      <c r="C70" s="260"/>
      <c r="D70" s="301"/>
      <c r="E70" s="302" t="s">
        <v>588</v>
      </c>
      <c r="F70" s="280">
        <f>F63+F64+F65+F66+F67+F68+F69</f>
        <v>0</v>
      </c>
      <c r="G70" s="281">
        <f>G63+G64+G65+G66+G67+G68+G69</f>
        <v>0</v>
      </c>
      <c r="H70" s="255"/>
    </row>
    <row r="71" spans="2:8" ht="15">
      <c r="B71" s="303"/>
      <c r="C71" s="303"/>
      <c r="D71" s="303"/>
      <c r="E71" s="303"/>
      <c r="F71" s="304"/>
      <c r="G71" s="304"/>
      <c r="H71" s="255"/>
    </row>
    <row r="72" spans="2:8" ht="15.75" customHeight="1">
      <c r="B72" s="303"/>
      <c r="C72" s="303"/>
      <c r="D72" s="303"/>
      <c r="E72" s="458" t="s">
        <v>589</v>
      </c>
      <c r="F72" s="458"/>
      <c r="G72" s="458"/>
      <c r="H72" s="255"/>
    </row>
    <row r="73" spans="2:8" ht="26.25" customHeight="1">
      <c r="B73" s="303"/>
      <c r="C73" s="303"/>
      <c r="D73" s="303"/>
      <c r="E73" s="458" t="s">
        <v>590</v>
      </c>
      <c r="F73" s="458"/>
      <c r="G73" s="458"/>
      <c r="H73" s="255"/>
    </row>
    <row r="87" ht="18.75" customHeight="1"/>
  </sheetData>
  <sheetProtection sheet="1"/>
  <mergeCells count="7">
    <mergeCell ref="E73:G73"/>
    <mergeCell ref="B3:G3"/>
    <mergeCell ref="A5:A6"/>
    <mergeCell ref="E5:E6"/>
    <mergeCell ref="F5:F6"/>
    <mergeCell ref="G5:G6"/>
    <mergeCell ref="E72:G72"/>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Roman,Normale"&amp;12Page &amp;P</oddFooter>
  </headerFooter>
</worksheet>
</file>

<file path=xl/worksheets/sheet9.xml><?xml version="1.0" encoding="utf-8"?>
<worksheet xmlns="http://schemas.openxmlformats.org/spreadsheetml/2006/main" xmlns:r="http://schemas.openxmlformats.org/officeDocument/2006/relationships">
  <dimension ref="A1:G74"/>
  <sheetViews>
    <sheetView zoomScalePageLayoutView="0" workbookViewId="0" topLeftCell="B2">
      <selection activeCell="G24" sqref="G24"/>
    </sheetView>
  </sheetViews>
  <sheetFormatPr defaultColWidth="11.57421875" defaultRowHeight="15"/>
  <cols>
    <col min="1" max="1" width="5.57421875" style="156" hidden="1" customWidth="1"/>
    <col min="2" max="2" width="3.00390625" style="0" customWidth="1"/>
    <col min="3" max="3" width="2.8515625" style="0" customWidth="1"/>
    <col min="4" max="4" width="3.140625" style="0" customWidth="1"/>
    <col min="5" max="5" width="75.8515625" style="0" customWidth="1"/>
    <col min="6" max="6" width="18.7109375" style="0" customWidth="1"/>
  </cols>
  <sheetData>
    <row r="1" spans="2:7" ht="24.75" customHeight="1" hidden="1">
      <c r="B1" s="205"/>
      <c r="C1" s="206"/>
      <c r="D1" s="206"/>
      <c r="E1" s="206"/>
      <c r="F1" s="206" t="s">
        <v>254</v>
      </c>
      <c r="G1" s="206"/>
    </row>
    <row r="2" spans="2:7" ht="15">
      <c r="B2" s="205"/>
      <c r="C2" s="206"/>
      <c r="D2" s="206"/>
      <c r="E2" s="206"/>
      <c r="F2" s="206"/>
      <c r="G2" s="206"/>
    </row>
    <row r="3" spans="2:7" ht="21">
      <c r="B3" s="452" t="s">
        <v>7824</v>
      </c>
      <c r="C3" s="452"/>
      <c r="D3" s="452"/>
      <c r="E3" s="452"/>
      <c r="F3" s="452"/>
      <c r="G3" s="206"/>
    </row>
    <row r="4" spans="1:7" ht="21" customHeight="1">
      <c r="A4" s="436"/>
      <c r="B4" s="467" t="s">
        <v>7788</v>
      </c>
      <c r="C4" s="467"/>
      <c r="D4" s="467"/>
      <c r="E4" s="467"/>
      <c r="F4" s="467"/>
      <c r="G4" s="206"/>
    </row>
    <row r="5" spans="2:7" ht="15">
      <c r="B5" s="205"/>
      <c r="C5" s="206"/>
      <c r="D5" s="206"/>
      <c r="E5" s="206"/>
      <c r="F5" s="206"/>
      <c r="G5" s="206"/>
    </row>
    <row r="6" spans="1:7" ht="15.75" customHeight="1">
      <c r="A6" s="464"/>
      <c r="B6" s="159"/>
      <c r="C6" s="160"/>
      <c r="D6" s="160"/>
      <c r="E6" s="465" t="s">
        <v>539</v>
      </c>
      <c r="F6" s="466" t="s">
        <v>8061</v>
      </c>
      <c r="G6" s="206"/>
    </row>
    <row r="7" spans="1:7" ht="15">
      <c r="A7" s="464"/>
      <c r="B7" s="161"/>
      <c r="C7" s="162"/>
      <c r="D7" s="162"/>
      <c r="E7" s="465"/>
      <c r="F7" s="466"/>
      <c r="G7" s="206"/>
    </row>
    <row r="8" spans="1:7" ht="15">
      <c r="A8" s="163"/>
      <c r="B8" s="159"/>
      <c r="C8" s="160"/>
      <c r="D8" s="164"/>
      <c r="E8" s="219" t="s">
        <v>540</v>
      </c>
      <c r="F8" s="305"/>
      <c r="G8" s="206"/>
    </row>
    <row r="9" spans="1:7" ht="15">
      <c r="A9" s="266" t="s">
        <v>7790</v>
      </c>
      <c r="B9" s="169" t="s">
        <v>30</v>
      </c>
      <c r="C9" s="165"/>
      <c r="D9" s="170"/>
      <c r="E9" s="165" t="s">
        <v>541</v>
      </c>
      <c r="F9" s="222">
        <v>0</v>
      </c>
      <c r="G9" s="206"/>
    </row>
    <row r="10" spans="1:7" ht="15">
      <c r="A10" s="266"/>
      <c r="B10" s="169" t="s">
        <v>459</v>
      </c>
      <c r="C10" s="165"/>
      <c r="D10" s="170"/>
      <c r="E10" s="165" t="s">
        <v>542</v>
      </c>
      <c r="F10" s="306">
        <f>SUM(F11:F15)</f>
        <v>0</v>
      </c>
      <c r="G10" s="206"/>
    </row>
    <row r="11" spans="1:7" ht="15">
      <c r="A11" s="266" t="s">
        <v>7791</v>
      </c>
      <c r="B11" s="169"/>
      <c r="C11" s="165" t="s">
        <v>377</v>
      </c>
      <c r="D11" s="170"/>
      <c r="E11" s="174" t="s">
        <v>543</v>
      </c>
      <c r="F11" s="222">
        <v>0</v>
      </c>
      <c r="G11" s="206"/>
    </row>
    <row r="12" spans="1:7" ht="15">
      <c r="A12" s="266" t="s">
        <v>7792</v>
      </c>
      <c r="B12" s="169"/>
      <c r="C12" s="165" t="s">
        <v>379</v>
      </c>
      <c r="D12" s="170"/>
      <c r="E12" s="174" t="s">
        <v>544</v>
      </c>
      <c r="F12" s="222">
        <v>0</v>
      </c>
      <c r="G12" s="206"/>
    </row>
    <row r="13" spans="1:7" ht="15">
      <c r="A13" s="266" t="s">
        <v>7793</v>
      </c>
      <c r="B13" s="169"/>
      <c r="C13" s="165" t="s">
        <v>381</v>
      </c>
      <c r="D13" s="170"/>
      <c r="E13" s="174" t="s">
        <v>545</v>
      </c>
      <c r="F13" s="222">
        <v>0</v>
      </c>
      <c r="G13" s="206"/>
    </row>
    <row r="14" spans="1:7" ht="15">
      <c r="A14" s="266" t="s">
        <v>7896</v>
      </c>
      <c r="B14" s="169"/>
      <c r="C14" s="165" t="s">
        <v>403</v>
      </c>
      <c r="D14" s="170"/>
      <c r="E14" s="174" t="s">
        <v>7898</v>
      </c>
      <c r="F14" s="222">
        <v>0</v>
      </c>
      <c r="G14" s="206"/>
    </row>
    <row r="15" spans="1:7" ht="15">
      <c r="A15" s="266" t="s">
        <v>7897</v>
      </c>
      <c r="B15" s="169"/>
      <c r="C15" s="165" t="s">
        <v>433</v>
      </c>
      <c r="D15" s="170"/>
      <c r="E15" s="174" t="s">
        <v>7899</v>
      </c>
      <c r="F15" s="222">
        <v>0</v>
      </c>
      <c r="G15" s="206"/>
    </row>
    <row r="16" spans="1:7" ht="15">
      <c r="A16" s="266" t="s">
        <v>7794</v>
      </c>
      <c r="B16" s="169" t="s">
        <v>469</v>
      </c>
      <c r="C16" s="165"/>
      <c r="D16" s="170"/>
      <c r="E16" s="165" t="s">
        <v>546</v>
      </c>
      <c r="F16" s="222">
        <v>0</v>
      </c>
      <c r="G16" s="206"/>
    </row>
    <row r="17" spans="1:7" ht="15">
      <c r="A17" s="275"/>
      <c r="B17" s="169"/>
      <c r="C17" s="165"/>
      <c r="D17" s="170"/>
      <c r="E17" s="219"/>
      <c r="F17" s="220"/>
      <c r="G17" s="206"/>
    </row>
    <row r="18" spans="1:7" ht="15">
      <c r="A18" s="266"/>
      <c r="B18" s="169"/>
      <c r="C18" s="165"/>
      <c r="D18" s="170"/>
      <c r="E18" s="176" t="s">
        <v>547</v>
      </c>
      <c r="F18" s="307">
        <f>F9+F10+F16</f>
        <v>0</v>
      </c>
      <c r="G18" s="206"/>
    </row>
    <row r="19" spans="1:7" ht="15">
      <c r="A19" s="275"/>
      <c r="B19" s="169"/>
      <c r="C19" s="165"/>
      <c r="D19" s="170"/>
      <c r="E19" s="165"/>
      <c r="F19" s="220"/>
      <c r="G19" s="206"/>
    </row>
    <row r="20" spans="1:7" ht="15">
      <c r="A20" s="266"/>
      <c r="B20" s="169"/>
      <c r="C20" s="165"/>
      <c r="D20" s="170"/>
      <c r="E20" s="219" t="s">
        <v>548</v>
      </c>
      <c r="F20" s="220"/>
      <c r="G20" s="206"/>
    </row>
    <row r="21" spans="1:7" ht="15">
      <c r="A21" s="266" t="s">
        <v>7795</v>
      </c>
      <c r="B21" s="169"/>
      <c r="C21" s="165">
        <v>1</v>
      </c>
      <c r="D21" s="170"/>
      <c r="E21" s="165" t="s">
        <v>549</v>
      </c>
      <c r="F21" s="222">
        <v>0</v>
      </c>
      <c r="G21" s="206"/>
    </row>
    <row r="22" spans="1:7" ht="15">
      <c r="A22" s="266" t="s">
        <v>7796</v>
      </c>
      <c r="B22" s="169"/>
      <c r="C22" s="165">
        <v>2</v>
      </c>
      <c r="D22" s="170"/>
      <c r="E22" s="165" t="s">
        <v>550</v>
      </c>
      <c r="F22" s="222">
        <v>0</v>
      </c>
      <c r="G22" s="206"/>
    </row>
    <row r="23" spans="1:7" ht="15">
      <c r="A23" s="266" t="s">
        <v>7797</v>
      </c>
      <c r="B23" s="169"/>
      <c r="C23" s="165">
        <v>3</v>
      </c>
      <c r="D23" s="170"/>
      <c r="E23" s="165" t="s">
        <v>551</v>
      </c>
      <c r="F23" s="222">
        <v>0</v>
      </c>
      <c r="G23" s="206"/>
    </row>
    <row r="24" spans="1:7" ht="15">
      <c r="A24" s="275"/>
      <c r="B24" s="169"/>
      <c r="C24" s="165"/>
      <c r="D24" s="170"/>
      <c r="E24" s="219"/>
      <c r="F24" s="220"/>
      <c r="G24" s="206"/>
    </row>
    <row r="25" spans="1:7" ht="15">
      <c r="A25" s="266"/>
      <c r="B25" s="169"/>
      <c r="C25" s="165"/>
      <c r="D25" s="170"/>
      <c r="E25" s="176" t="s">
        <v>552</v>
      </c>
      <c r="F25" s="307">
        <f>F21+F22+F23</f>
        <v>0</v>
      </c>
      <c r="G25" s="206"/>
    </row>
    <row r="26" spans="1:7" ht="15">
      <c r="A26" s="275"/>
      <c r="B26" s="169"/>
      <c r="C26" s="165"/>
      <c r="D26" s="170"/>
      <c r="E26" s="176"/>
      <c r="F26" s="220"/>
      <c r="G26" s="206"/>
    </row>
    <row r="27" spans="1:7" ht="15">
      <c r="A27" s="266" t="s">
        <v>7731</v>
      </c>
      <c r="B27" s="169"/>
      <c r="C27" s="165"/>
      <c r="D27" s="170"/>
      <c r="E27" s="190" t="s">
        <v>553</v>
      </c>
      <c r="F27" s="222">
        <v>0</v>
      </c>
      <c r="G27" s="206"/>
    </row>
    <row r="28" spans="1:7" ht="15">
      <c r="A28" s="266"/>
      <c r="B28" s="169"/>
      <c r="C28" s="165"/>
      <c r="D28" s="170"/>
      <c r="E28" s="176" t="s">
        <v>554</v>
      </c>
      <c r="F28" s="307">
        <f>F27</f>
        <v>0</v>
      </c>
      <c r="G28" s="206"/>
    </row>
    <row r="29" spans="1:7" ht="15">
      <c r="A29" s="275"/>
      <c r="B29" s="169"/>
      <c r="C29" s="165"/>
      <c r="D29" s="170"/>
      <c r="E29" s="176"/>
      <c r="F29" s="220"/>
      <c r="G29" s="206"/>
    </row>
    <row r="30" spans="1:7" ht="15">
      <c r="A30" s="266"/>
      <c r="B30" s="169"/>
      <c r="C30" s="165"/>
      <c r="D30" s="170"/>
      <c r="E30" s="171" t="s">
        <v>555</v>
      </c>
      <c r="F30" s="220"/>
      <c r="G30" s="206"/>
    </row>
    <row r="31" spans="1:7" ht="15">
      <c r="A31" s="266"/>
      <c r="B31" s="169"/>
      <c r="C31" s="165">
        <v>1</v>
      </c>
      <c r="D31" s="170"/>
      <c r="E31" s="165" t="s">
        <v>556</v>
      </c>
      <c r="F31" s="229">
        <f>F32+F33+F34+F35</f>
        <v>0</v>
      </c>
      <c r="G31" s="206"/>
    </row>
    <row r="32" spans="1:7" ht="15">
      <c r="A32" s="266" t="s">
        <v>7798</v>
      </c>
      <c r="B32" s="169"/>
      <c r="C32" s="165"/>
      <c r="D32" s="170" t="s">
        <v>557</v>
      </c>
      <c r="E32" s="174" t="s">
        <v>558</v>
      </c>
      <c r="F32" s="222">
        <v>0</v>
      </c>
      <c r="G32" s="206"/>
    </row>
    <row r="33" spans="1:7" ht="15">
      <c r="A33" s="266" t="s">
        <v>7799</v>
      </c>
      <c r="B33" s="169"/>
      <c r="C33" s="165"/>
      <c r="D33" s="170" t="s">
        <v>379</v>
      </c>
      <c r="E33" s="174" t="s">
        <v>559</v>
      </c>
      <c r="F33" s="222">
        <v>0</v>
      </c>
      <c r="G33" s="206"/>
    </row>
    <row r="34" spans="1:7" ht="15">
      <c r="A34" s="266" t="s">
        <v>7800</v>
      </c>
      <c r="B34" s="169"/>
      <c r="C34" s="165"/>
      <c r="D34" s="170" t="s">
        <v>381</v>
      </c>
      <c r="E34" s="174" t="s">
        <v>560</v>
      </c>
      <c r="F34" s="222">
        <v>0</v>
      </c>
      <c r="G34" s="206"/>
    </row>
    <row r="35" spans="1:7" ht="15">
      <c r="A35" s="266" t="s">
        <v>7801</v>
      </c>
      <c r="B35" s="169"/>
      <c r="C35" s="308"/>
      <c r="D35" s="170" t="s">
        <v>403</v>
      </c>
      <c r="E35" s="174" t="s">
        <v>561</v>
      </c>
      <c r="F35" s="222">
        <v>0</v>
      </c>
      <c r="G35" s="206"/>
    </row>
    <row r="36" spans="1:7" ht="15">
      <c r="A36" s="266" t="s">
        <v>7784</v>
      </c>
      <c r="B36" s="169"/>
      <c r="C36" s="165">
        <v>2</v>
      </c>
      <c r="D36" s="170"/>
      <c r="E36" s="165" t="s">
        <v>562</v>
      </c>
      <c r="F36" s="222">
        <v>0</v>
      </c>
      <c r="G36" s="206"/>
    </row>
    <row r="37" spans="1:7" ht="15">
      <c r="A37" s="266" t="s">
        <v>7802</v>
      </c>
      <c r="B37" s="169"/>
      <c r="C37" s="165">
        <v>3</v>
      </c>
      <c r="D37" s="170"/>
      <c r="E37" s="165" t="s">
        <v>563</v>
      </c>
      <c r="F37" s="222">
        <v>0</v>
      </c>
      <c r="G37" s="206"/>
    </row>
    <row r="38" spans="1:7" ht="15">
      <c r="A38" s="266"/>
      <c r="B38" s="169"/>
      <c r="C38" s="165">
        <v>4</v>
      </c>
      <c r="D38" s="309"/>
      <c r="E38" s="175" t="s">
        <v>564</v>
      </c>
      <c r="F38" s="229">
        <f>F39+F40+F41+F42+F43</f>
        <v>0</v>
      </c>
      <c r="G38" s="206"/>
    </row>
    <row r="39" spans="1:7" ht="15">
      <c r="A39" s="266" t="s">
        <v>7803</v>
      </c>
      <c r="B39" s="169"/>
      <c r="C39" s="308"/>
      <c r="D39" s="170" t="s">
        <v>377</v>
      </c>
      <c r="E39" s="232" t="s">
        <v>565</v>
      </c>
      <c r="F39" s="222">
        <v>0</v>
      </c>
      <c r="G39" s="206"/>
    </row>
    <row r="40" spans="1:7" ht="15">
      <c r="A40" s="266" t="s">
        <v>7804</v>
      </c>
      <c r="B40" s="169"/>
      <c r="C40" s="308"/>
      <c r="D40" s="170" t="s">
        <v>379</v>
      </c>
      <c r="E40" s="232" t="s">
        <v>496</v>
      </c>
      <c r="F40" s="222">
        <v>0</v>
      </c>
      <c r="G40" s="206"/>
    </row>
    <row r="41" spans="1:7" ht="15">
      <c r="A41" s="266" t="s">
        <v>7805</v>
      </c>
      <c r="B41" s="169"/>
      <c r="C41" s="165"/>
      <c r="D41" s="170" t="s">
        <v>381</v>
      </c>
      <c r="E41" s="174" t="s">
        <v>492</v>
      </c>
      <c r="F41" s="222">
        <v>0</v>
      </c>
      <c r="G41" s="206"/>
    </row>
    <row r="42" spans="1:7" ht="15">
      <c r="A42" s="266" t="s">
        <v>7806</v>
      </c>
      <c r="B42" s="169"/>
      <c r="C42" s="165"/>
      <c r="D42" s="170" t="s">
        <v>403</v>
      </c>
      <c r="E42" s="174" t="s">
        <v>493</v>
      </c>
      <c r="F42" s="222">
        <v>0</v>
      </c>
      <c r="G42" s="206"/>
    </row>
    <row r="43" spans="1:7" ht="15">
      <c r="A43" s="266" t="s">
        <v>7807</v>
      </c>
      <c r="B43" s="169"/>
      <c r="C43" s="165"/>
      <c r="D43" s="170" t="s">
        <v>433</v>
      </c>
      <c r="E43" s="174" t="s">
        <v>494</v>
      </c>
      <c r="F43" s="222">
        <v>0</v>
      </c>
      <c r="G43" s="206"/>
    </row>
    <row r="44" spans="1:7" ht="15">
      <c r="A44" s="266"/>
      <c r="B44" s="169"/>
      <c r="C44" s="165">
        <v>5</v>
      </c>
      <c r="D44" s="170"/>
      <c r="E44" s="165" t="s">
        <v>566</v>
      </c>
      <c r="F44" s="229">
        <f>F45+F46+F47+F48</f>
        <v>0</v>
      </c>
      <c r="G44" s="206"/>
    </row>
    <row r="45" spans="1:7" ht="15">
      <c r="A45" s="266" t="s">
        <v>7808</v>
      </c>
      <c r="B45" s="169"/>
      <c r="C45" s="165"/>
      <c r="D45" s="170" t="s">
        <v>377</v>
      </c>
      <c r="E45" s="174" t="s">
        <v>567</v>
      </c>
      <c r="F45" s="222">
        <v>0</v>
      </c>
      <c r="G45" s="206"/>
    </row>
    <row r="46" spans="1:7" ht="15">
      <c r="A46" s="266" t="s">
        <v>7809</v>
      </c>
      <c r="B46" s="169"/>
      <c r="C46" s="165"/>
      <c r="D46" s="170" t="s">
        <v>379</v>
      </c>
      <c r="E46" s="174" t="s">
        <v>568</v>
      </c>
      <c r="F46" s="222">
        <v>0</v>
      </c>
      <c r="G46" s="206"/>
    </row>
    <row r="47" spans="1:7" ht="15">
      <c r="A47" s="266" t="s">
        <v>7810</v>
      </c>
      <c r="B47" s="169"/>
      <c r="C47" s="165"/>
      <c r="D47" s="170" t="s">
        <v>381</v>
      </c>
      <c r="E47" s="174" t="s">
        <v>569</v>
      </c>
      <c r="F47" s="222">
        <v>0</v>
      </c>
      <c r="G47" s="206"/>
    </row>
    <row r="48" spans="1:7" ht="15">
      <c r="A48" s="266" t="s">
        <v>7811</v>
      </c>
      <c r="B48" s="169"/>
      <c r="C48" s="165"/>
      <c r="D48" s="170" t="s">
        <v>403</v>
      </c>
      <c r="E48" s="174" t="s">
        <v>517</v>
      </c>
      <c r="F48" s="222">
        <v>0</v>
      </c>
      <c r="G48" s="206"/>
    </row>
    <row r="49" spans="1:7" ht="15">
      <c r="A49" s="266"/>
      <c r="B49" s="310"/>
      <c r="C49" s="311"/>
      <c r="D49" s="312"/>
      <c r="E49" s="313" t="s">
        <v>570</v>
      </c>
      <c r="F49" s="307">
        <f>F31+F36+F37+F38+F44</f>
        <v>0</v>
      </c>
      <c r="G49" s="206"/>
    </row>
    <row r="50" spans="1:7" ht="15">
      <c r="A50" s="275"/>
      <c r="B50" s="169"/>
      <c r="C50" s="165"/>
      <c r="D50" s="170"/>
      <c r="E50" s="165"/>
      <c r="F50" s="220"/>
      <c r="G50" s="206"/>
    </row>
    <row r="51" spans="1:7" ht="15">
      <c r="A51" s="266"/>
      <c r="B51" s="169"/>
      <c r="C51" s="165"/>
      <c r="D51" s="170"/>
      <c r="E51" s="171" t="s">
        <v>571</v>
      </c>
      <c r="F51" s="220"/>
      <c r="G51" s="206"/>
    </row>
    <row r="52" spans="1:7" ht="15">
      <c r="A52" s="266" t="s">
        <v>7812</v>
      </c>
      <c r="B52" s="169" t="s">
        <v>30</v>
      </c>
      <c r="C52" s="165"/>
      <c r="D52" s="170"/>
      <c r="E52" s="165" t="s">
        <v>572</v>
      </c>
      <c r="F52" s="222">
        <v>0</v>
      </c>
      <c r="G52" s="206"/>
    </row>
    <row r="53" spans="1:7" ht="15">
      <c r="A53" s="266"/>
      <c r="B53" s="169" t="s">
        <v>459</v>
      </c>
      <c r="C53" s="165"/>
      <c r="D53" s="170"/>
      <c r="E53" s="165" t="s">
        <v>573</v>
      </c>
      <c r="F53" s="294">
        <f>F54+F57+F58</f>
        <v>0</v>
      </c>
      <c r="G53" s="206"/>
    </row>
    <row r="54" spans="1:7" ht="15">
      <c r="A54" s="266"/>
      <c r="B54" s="169"/>
      <c r="C54" s="165">
        <v>1</v>
      </c>
      <c r="D54" s="170"/>
      <c r="E54" s="165" t="s">
        <v>574</v>
      </c>
      <c r="F54" s="229">
        <f>F55+F56</f>
        <v>0</v>
      </c>
      <c r="G54" s="206"/>
    </row>
    <row r="55" spans="1:7" ht="15">
      <c r="A55" s="266" t="s">
        <v>7813</v>
      </c>
      <c r="B55" s="169"/>
      <c r="C55" s="165"/>
      <c r="D55" s="170" t="s">
        <v>377</v>
      </c>
      <c r="E55" s="165" t="s">
        <v>575</v>
      </c>
      <c r="F55" s="222">
        <v>0</v>
      </c>
      <c r="G55" s="206"/>
    </row>
    <row r="56" spans="1:7" ht="15">
      <c r="A56" s="266" t="s">
        <v>7814</v>
      </c>
      <c r="B56" s="169"/>
      <c r="C56" s="165"/>
      <c r="D56" s="170" t="s">
        <v>379</v>
      </c>
      <c r="E56" s="165" t="s">
        <v>415</v>
      </c>
      <c r="F56" s="222">
        <v>0</v>
      </c>
      <c r="G56" s="206"/>
    </row>
    <row r="57" spans="1:7" ht="15">
      <c r="A57" s="266" t="s">
        <v>7815</v>
      </c>
      <c r="B57" s="169"/>
      <c r="C57" s="165">
        <v>2</v>
      </c>
      <c r="D57" s="170"/>
      <c r="E57" s="165" t="s">
        <v>576</v>
      </c>
      <c r="F57" s="222">
        <v>0</v>
      </c>
      <c r="G57" s="206"/>
    </row>
    <row r="58" spans="1:7" ht="15">
      <c r="A58" s="266" t="s">
        <v>7816</v>
      </c>
      <c r="B58" s="169"/>
      <c r="C58" s="165">
        <v>3</v>
      </c>
      <c r="D58" s="170"/>
      <c r="E58" s="165" t="s">
        <v>577</v>
      </c>
      <c r="F58" s="222">
        <v>0</v>
      </c>
      <c r="G58" s="206"/>
    </row>
    <row r="59" spans="1:7" ht="15">
      <c r="A59" s="266"/>
      <c r="B59" s="169"/>
      <c r="C59" s="165"/>
      <c r="D59" s="170"/>
      <c r="E59" s="176" t="s">
        <v>578</v>
      </c>
      <c r="F59" s="307">
        <f>F52+F53</f>
        <v>0</v>
      </c>
      <c r="G59" s="206"/>
    </row>
    <row r="60" spans="1:7" ht="15">
      <c r="A60" s="275"/>
      <c r="B60" s="169"/>
      <c r="C60" s="165"/>
      <c r="D60" s="170"/>
      <c r="E60" s="165"/>
      <c r="F60" s="220"/>
      <c r="G60" s="206"/>
    </row>
    <row r="61" spans="1:7" ht="15">
      <c r="A61" s="266"/>
      <c r="B61" s="169"/>
      <c r="C61" s="165"/>
      <c r="D61" s="170"/>
      <c r="E61" s="176" t="s">
        <v>579</v>
      </c>
      <c r="F61" s="307">
        <f>+F59+F49+F28+F25+F18</f>
        <v>0</v>
      </c>
      <c r="G61" s="206"/>
    </row>
    <row r="62" spans="1:7" ht="15">
      <c r="A62" s="275"/>
      <c r="B62" s="169"/>
      <c r="C62" s="165"/>
      <c r="D62" s="170"/>
      <c r="E62" s="176"/>
      <c r="F62" s="314"/>
      <c r="G62" s="206"/>
    </row>
    <row r="63" spans="1:7" ht="15">
      <c r="A63" s="266"/>
      <c r="B63" s="169"/>
      <c r="C63" s="165"/>
      <c r="D63" s="170"/>
      <c r="E63" s="315" t="s">
        <v>580</v>
      </c>
      <c r="F63" s="220"/>
      <c r="G63" s="206"/>
    </row>
    <row r="64" spans="1:7" ht="15">
      <c r="A64" s="266" t="s">
        <v>7817</v>
      </c>
      <c r="B64" s="169"/>
      <c r="C64" s="165"/>
      <c r="D64" s="170"/>
      <c r="E64" s="165" t="s">
        <v>581</v>
      </c>
      <c r="F64" s="222">
        <v>0</v>
      </c>
      <c r="G64" s="206"/>
    </row>
    <row r="65" spans="1:7" ht="15">
      <c r="A65" s="266" t="s">
        <v>7818</v>
      </c>
      <c r="B65" s="169"/>
      <c r="C65" s="165"/>
      <c r="D65" s="170"/>
      <c r="E65" s="165" t="s">
        <v>582</v>
      </c>
      <c r="F65" s="222">
        <v>0</v>
      </c>
      <c r="G65" s="206"/>
    </row>
    <row r="66" spans="1:7" ht="15">
      <c r="A66" s="266" t="s">
        <v>7819</v>
      </c>
      <c r="B66" s="169"/>
      <c r="C66" s="165"/>
      <c r="D66" s="170"/>
      <c r="E66" s="165" t="s">
        <v>583</v>
      </c>
      <c r="F66" s="222">
        <v>0</v>
      </c>
      <c r="G66" s="206"/>
    </row>
    <row r="67" spans="1:7" ht="15">
      <c r="A67" s="266" t="s">
        <v>7820</v>
      </c>
      <c r="B67" s="169"/>
      <c r="C67" s="165"/>
      <c r="D67" s="170"/>
      <c r="E67" s="165" t="s">
        <v>584</v>
      </c>
      <c r="F67" s="222">
        <v>0</v>
      </c>
      <c r="G67" s="206"/>
    </row>
    <row r="68" spans="1:7" ht="15">
      <c r="A68" s="266" t="s">
        <v>7821</v>
      </c>
      <c r="B68" s="169"/>
      <c r="C68" s="165"/>
      <c r="D68" s="170"/>
      <c r="E68" s="165" t="s">
        <v>585</v>
      </c>
      <c r="F68" s="222">
        <v>0</v>
      </c>
      <c r="G68" s="206"/>
    </row>
    <row r="69" spans="1:7" ht="15">
      <c r="A69" s="266" t="s">
        <v>7822</v>
      </c>
      <c r="B69" s="169"/>
      <c r="C69" s="165"/>
      <c r="D69" s="170"/>
      <c r="E69" s="165" t="s">
        <v>586</v>
      </c>
      <c r="F69" s="222">
        <v>0</v>
      </c>
      <c r="G69" s="206"/>
    </row>
    <row r="70" spans="1:7" ht="15">
      <c r="A70" s="266" t="s">
        <v>7823</v>
      </c>
      <c r="B70" s="169"/>
      <c r="C70" s="165"/>
      <c r="D70" s="170"/>
      <c r="E70" s="165" t="s">
        <v>587</v>
      </c>
      <c r="F70" s="222">
        <v>0</v>
      </c>
      <c r="G70" s="206"/>
    </row>
    <row r="71" spans="1:7" ht="15">
      <c r="A71" s="253"/>
      <c r="B71" s="161"/>
      <c r="C71" s="162"/>
      <c r="D71" s="201"/>
      <c r="E71" s="246" t="s">
        <v>588</v>
      </c>
      <c r="F71" s="307">
        <f>F64+F65+F66+F67+F68+F69+F70</f>
        <v>0</v>
      </c>
      <c r="G71" s="206"/>
    </row>
    <row r="72" spans="2:7" ht="15">
      <c r="B72" s="157"/>
      <c r="C72" s="157"/>
      <c r="D72" s="157"/>
      <c r="E72" s="157"/>
      <c r="F72" s="158"/>
      <c r="G72" s="206"/>
    </row>
    <row r="73" spans="2:7" ht="15.75" customHeight="1">
      <c r="B73" s="157"/>
      <c r="C73" s="157"/>
      <c r="D73" s="157"/>
      <c r="E73" s="463" t="s">
        <v>589</v>
      </c>
      <c r="F73" s="463"/>
      <c r="G73" s="206"/>
    </row>
    <row r="74" spans="2:7" ht="26.25" customHeight="1">
      <c r="B74" s="157"/>
      <c r="C74" s="157"/>
      <c r="D74" s="157"/>
      <c r="E74" s="463" t="s">
        <v>590</v>
      </c>
      <c r="F74" s="463"/>
      <c r="G74" s="206"/>
    </row>
  </sheetData>
  <sheetProtection sheet="1"/>
  <mergeCells count="7">
    <mergeCell ref="E74:F74"/>
    <mergeCell ref="B3:F3"/>
    <mergeCell ref="A6:A7"/>
    <mergeCell ref="E6:E7"/>
    <mergeCell ref="F6:F7"/>
    <mergeCell ref="E73:F73"/>
    <mergeCell ref="B4:F4"/>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Bertoni Ermes</dc:creator>
  <cp:keywords/>
  <dc:description/>
  <cp:lastModifiedBy>Nicola NP. Pietroboni</cp:lastModifiedBy>
  <dcterms:created xsi:type="dcterms:W3CDTF">2018-02-12T11:00:53Z</dcterms:created>
  <dcterms:modified xsi:type="dcterms:W3CDTF">2018-06-05T07:46:27Z</dcterms:modified>
  <cp:category/>
  <cp:version/>
  <cp:contentType/>
  <cp:contentStatus/>
</cp:coreProperties>
</file>